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Жаркова\Desktop\ВПР, РПР\ВПР 2020-2021(весна)\Формы сбора\"/>
    </mc:Choice>
  </mc:AlternateContent>
  <workbookProtection workbookPassword="CF7E" lockStructure="1"/>
  <bookViews>
    <workbookView xWindow="0" yWindow="0" windowWidth="15315" windowHeight="8955" activeTab="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учебников'!$K$1:$K$36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52511"/>
</workbook>
</file>

<file path=xl/calcChain.xml><?xml version="1.0" encoding="utf-8"?>
<calcChain xmlns="http://schemas.openxmlformats.org/spreadsheetml/2006/main"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/>
  <c r="X11" i="20"/>
  <c r="D1312" i="16" s="1"/>
  <c r="X12" i="20"/>
  <c r="D1313" i="16" s="1"/>
  <c r="X13" i="20"/>
  <c r="D1314" i="16" s="1"/>
  <c r="X14" i="20"/>
  <c r="D1315" i="16" s="1"/>
  <c r="X15" i="20"/>
  <c r="D1316" i="16" s="1"/>
  <c r="X16" i="20"/>
  <c r="D1317" i="16" s="1"/>
  <c r="X17" i="20"/>
  <c r="D1318" i="16" s="1"/>
  <c r="X18" i="20"/>
  <c r="D1319" i="16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N7" i="10" s="1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H7" i="10" s="1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T7" i="10" s="1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O7" i="10" s="1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CU472" i="10"/>
  <c r="AY472" i="10"/>
  <c r="AX471" i="10"/>
  <c r="AY471" i="10"/>
  <c r="AX470" i="10"/>
  <c r="AY470" i="10"/>
  <c r="AX469" i="10"/>
  <c r="AY469" i="10"/>
  <c r="AX468" i="10"/>
  <c r="CX468" i="10" s="1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CV462" i="10"/>
  <c r="AY462" i="10"/>
  <c r="AX461" i="10"/>
  <c r="AY461" i="10"/>
  <c r="AX460" i="10"/>
  <c r="AY460" i="10"/>
  <c r="AU460" i="10"/>
  <c r="AX459" i="10"/>
  <c r="AY459" i="10"/>
  <c r="AX458" i="10"/>
  <c r="CU458" i="10"/>
  <c r="AY458" i="10"/>
  <c r="AX457" i="10"/>
  <c r="AY457" i="10"/>
  <c r="AX456" i="10"/>
  <c r="AY456" i="10"/>
  <c r="AU456" i="10"/>
  <c r="AX455" i="10"/>
  <c r="AY455" i="10"/>
  <c r="AX454" i="10"/>
  <c r="AY454" i="10"/>
  <c r="AX453" i="10"/>
  <c r="AY453" i="10"/>
  <c r="AU453" i="10" s="1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CV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/>
  <c r="AX406" i="10"/>
  <c r="AY406" i="10"/>
  <c r="AX405" i="10"/>
  <c r="AY405" i="10"/>
  <c r="AU405" i="10" s="1"/>
  <c r="AX404" i="10"/>
  <c r="AY404" i="10"/>
  <c r="AX403" i="10"/>
  <c r="AY403" i="10"/>
  <c r="AX402" i="10"/>
  <c r="AY402" i="10"/>
  <c r="AX401" i="10"/>
  <c r="AY401" i="10"/>
  <c r="AU401" i="10"/>
  <c r="AX400" i="10"/>
  <c r="AY400" i="10"/>
  <c r="AX399" i="10"/>
  <c r="AY399" i="10"/>
  <c r="AX398" i="10"/>
  <c r="AY398" i="10"/>
  <c r="AX397" i="10"/>
  <c r="AY397" i="10"/>
  <c r="AX396" i="10"/>
  <c r="AY396" i="10"/>
  <c r="AU396" i="10" s="1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CU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/>
  <c r="AY379" i="10"/>
  <c r="AX378" i="10"/>
  <c r="AY378" i="10"/>
  <c r="AX377" i="10"/>
  <c r="CU377" i="10" s="1"/>
  <c r="AY377" i="10"/>
  <c r="AX376" i="10"/>
  <c r="CU376" i="10"/>
  <c r="AY376" i="10"/>
  <c r="AX375" i="10"/>
  <c r="AY375" i="10"/>
  <c r="AX374" i="10"/>
  <c r="AY374" i="10"/>
  <c r="AX373" i="10"/>
  <c r="CV373" i="10" s="1"/>
  <c r="AY373" i="10"/>
  <c r="AX372" i="10"/>
  <c r="AY372" i="10"/>
  <c r="AX371" i="10"/>
  <c r="AY371" i="10"/>
  <c r="AX370" i="10"/>
  <c r="AY370" i="10"/>
  <c r="AX369" i="10"/>
  <c r="AY369" i="10"/>
  <c r="AX368" i="10"/>
  <c r="CU368" i="10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/>
  <c r="AX357" i="10"/>
  <c r="AY357" i="10"/>
  <c r="AX356" i="10"/>
  <c r="AY356" i="10"/>
  <c r="AX355" i="10"/>
  <c r="AY355" i="10"/>
  <c r="AX354" i="10"/>
  <c r="AY354" i="10"/>
  <c r="AX353" i="10"/>
  <c r="AY353" i="10"/>
  <c r="AW353" i="10" s="1"/>
  <c r="AX352" i="10"/>
  <c r="AY352" i="10"/>
  <c r="AU352" i="10"/>
  <c r="AX351" i="10"/>
  <c r="CW351" i="10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 s="1"/>
  <c r="AY340" i="10"/>
  <c r="AX339" i="10"/>
  <c r="CV339" i="10"/>
  <c r="AY339" i="10"/>
  <c r="AX338" i="10"/>
  <c r="AY338" i="10"/>
  <c r="AX337" i="10"/>
  <c r="AY337" i="10"/>
  <c r="AW337" i="10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 s="1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CU274" i="10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CU261" i="10"/>
  <c r="AY261" i="10"/>
  <c r="AU261" i="10"/>
  <c r="AX260" i="10"/>
  <c r="AY260" i="10"/>
  <c r="AX259" i="10"/>
  <c r="AY259" i="10"/>
  <c r="AX258" i="10"/>
  <c r="AY258" i="10"/>
  <c r="AU258" i="10" s="1"/>
  <c r="AX257" i="10"/>
  <c r="AY257" i="10"/>
  <c r="AX256" i="10"/>
  <c r="AY256" i="10"/>
  <c r="AW256" i="10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 s="1"/>
  <c r="AX249" i="10"/>
  <c r="AY249" i="10"/>
  <c r="AX248" i="10"/>
  <c r="AY248" i="10"/>
  <c r="AW248" i="10"/>
  <c r="AX247" i="10"/>
  <c r="AY247" i="10"/>
  <c r="AX246" i="10"/>
  <c r="AY246" i="10"/>
  <c r="AX245" i="10"/>
  <c r="AY245" i="10"/>
  <c r="AX244" i="10"/>
  <c r="AY244" i="10"/>
  <c r="AW244" i="10" s="1"/>
  <c r="AX243" i="10"/>
  <c r="AY243" i="10"/>
  <c r="AU243" i="10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CX216" i="10" s="1"/>
  <c r="AY216" i="10"/>
  <c r="AX215" i="10"/>
  <c r="AY215" i="10"/>
  <c r="AX214" i="10"/>
  <c r="AY214" i="10"/>
  <c r="AX213" i="10"/>
  <c r="AY213" i="10"/>
  <c r="AU213" i="10" s="1"/>
  <c r="AX212" i="10"/>
  <c r="AY212" i="10"/>
  <c r="AX211" i="10"/>
  <c r="AY211" i="10"/>
  <c r="AX210" i="10"/>
  <c r="CU210" i="10" s="1"/>
  <c r="AY210" i="10"/>
  <c r="AX209" i="10"/>
  <c r="AY209" i="10"/>
  <c r="AX208" i="10"/>
  <c r="AY208" i="10"/>
  <c r="AX207" i="10"/>
  <c r="AY207" i="10"/>
  <c r="AU207" i="10" s="1"/>
  <c r="AX206" i="10"/>
  <c r="AY206" i="10"/>
  <c r="AX205" i="10"/>
  <c r="AY205" i="10"/>
  <c r="AX204" i="10"/>
  <c r="CV204" i="10" s="1"/>
  <c r="AY204" i="10"/>
  <c r="AX203" i="10"/>
  <c r="AY203" i="10"/>
  <c r="AX202" i="10"/>
  <c r="AY202" i="10"/>
  <c r="AX201" i="10"/>
  <c r="AY201" i="10"/>
  <c r="AU201" i="10" s="1"/>
  <c r="AX200" i="10"/>
  <c r="AY200" i="10"/>
  <c r="AX199" i="10"/>
  <c r="AY199" i="10"/>
  <c r="AX198" i="10"/>
  <c r="AY198" i="10"/>
  <c r="AX197" i="10"/>
  <c r="AY197" i="10"/>
  <c r="AX196" i="10"/>
  <c r="AY196" i="10"/>
  <c r="AW196" i="10"/>
  <c r="AX195" i="10"/>
  <c r="AY195" i="10"/>
  <c r="AX194" i="10"/>
  <c r="AY194" i="10"/>
  <c r="AX193" i="10"/>
  <c r="AY193" i="10"/>
  <c r="AW193" i="10" s="1"/>
  <c r="AX192" i="10"/>
  <c r="AY192" i="10"/>
  <c r="AX191" i="10"/>
  <c r="AY191" i="10"/>
  <c r="AX190" i="10"/>
  <c r="AY190" i="10"/>
  <c r="AX189" i="10"/>
  <c r="AY189" i="10"/>
  <c r="AX188" i="10"/>
  <c r="CU188" i="10" s="1"/>
  <c r="AY188" i="10"/>
  <c r="AX187" i="10"/>
  <c r="AY187" i="10"/>
  <c r="AX186" i="10"/>
  <c r="AY186" i="10"/>
  <c r="AX185" i="10"/>
  <c r="AY185" i="10"/>
  <c r="AW185" i="10" s="1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 s="1"/>
  <c r="AY163" i="10"/>
  <c r="AX162" i="10"/>
  <c r="AY162" i="10"/>
  <c r="AU162" i="10" s="1"/>
  <c r="AX161" i="10"/>
  <c r="AY161" i="10"/>
  <c r="AX160" i="10"/>
  <c r="CV160" i="10" s="1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 s="1"/>
  <c r="AX142" i="10"/>
  <c r="AY142" i="10"/>
  <c r="CU142" i="10"/>
  <c r="AX141" i="10"/>
  <c r="AY141" i="10"/>
  <c r="AW141" i="10" s="1"/>
  <c r="AX140" i="10"/>
  <c r="AY140" i="10"/>
  <c r="AX139" i="10"/>
  <c r="CU139" i="10" s="1"/>
  <c r="AY139" i="10"/>
  <c r="AX138" i="10"/>
  <c r="AY138" i="10"/>
  <c r="AX137" i="10"/>
  <c r="AY137" i="10"/>
  <c r="AU137" i="10" s="1"/>
  <c r="AX136" i="10"/>
  <c r="CX136" i="10" s="1"/>
  <c r="AY136" i="10"/>
  <c r="AX135" i="10"/>
  <c r="AY135" i="10"/>
  <c r="AX134" i="10"/>
  <c r="AY134" i="10"/>
  <c r="AU134" i="10" s="1"/>
  <c r="AX133" i="10"/>
  <c r="AY133" i="10"/>
  <c r="AX132" i="10"/>
  <c r="CU132" i="10" s="1"/>
  <c r="AY132" i="10"/>
  <c r="AW132" i="10" s="1"/>
  <c r="AX131" i="10"/>
  <c r="AY131" i="10"/>
  <c r="AX130" i="10"/>
  <c r="AY130" i="10"/>
  <c r="AX129" i="10"/>
  <c r="AY129" i="10"/>
  <c r="AX128" i="10"/>
  <c r="AY128" i="10"/>
  <c r="AU128" i="10"/>
  <c r="AX127" i="10"/>
  <c r="AY127" i="10"/>
  <c r="AX126" i="10"/>
  <c r="AY126" i="10"/>
  <c r="AX125" i="10"/>
  <c r="AY125" i="10"/>
  <c r="AX124" i="10"/>
  <c r="AY124" i="10"/>
  <c r="AU124" i="10" s="1"/>
  <c r="AX123" i="10"/>
  <c r="AY123" i="10"/>
  <c r="AX122" i="10"/>
  <c r="AY122" i="10"/>
  <c r="AX121" i="10"/>
  <c r="CV121" i="10" s="1"/>
  <c r="AY121" i="10"/>
  <c r="AW121" i="10" s="1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 s="1"/>
  <c r="AX114" i="10"/>
  <c r="AY114" i="10"/>
  <c r="AX113" i="10"/>
  <c r="CV113" i="10" s="1"/>
  <c r="AY113" i="10"/>
  <c r="AW113" i="10" s="1"/>
  <c r="AX112" i="10"/>
  <c r="CU112" i="10" s="1"/>
  <c r="AY112" i="10"/>
  <c r="AX111" i="10"/>
  <c r="AY111" i="10"/>
  <c r="AU111" i="10" s="1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/>
  <c r="AX100" i="10"/>
  <c r="AY100" i="10"/>
  <c r="AX99" i="10"/>
  <c r="AY99" i="10"/>
  <c r="AX98" i="10"/>
  <c r="AY98" i="10"/>
  <c r="AX97" i="10"/>
  <c r="AY97" i="10"/>
  <c r="AX96" i="10"/>
  <c r="CV96" i="10"/>
  <c r="AY96" i="10"/>
  <c r="AX95" i="10"/>
  <c r="AY95" i="10"/>
  <c r="AX94" i="10"/>
  <c r="AY94" i="10"/>
  <c r="AX93" i="10"/>
  <c r="AY93" i="10"/>
  <c r="AX92" i="10"/>
  <c r="AY92" i="10"/>
  <c r="AX91" i="10"/>
  <c r="CV91" i="10" s="1"/>
  <c r="AY91" i="10"/>
  <c r="AX90" i="10"/>
  <c r="AY90" i="10"/>
  <c r="CU90" i="10" s="1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/>
  <c r="AX83" i="10"/>
  <c r="AY83" i="10"/>
  <c r="AX82" i="10"/>
  <c r="CX82" i="10"/>
  <c r="AY82" i="10"/>
  <c r="AX81" i="10"/>
  <c r="AY81" i="10"/>
  <c r="AW81" i="10"/>
  <c r="AX80" i="10"/>
  <c r="AY80" i="10"/>
  <c r="CU80" i="10" s="1"/>
  <c r="AX79" i="10"/>
  <c r="AY79" i="10"/>
  <c r="AX78" i="10"/>
  <c r="AY78" i="10"/>
  <c r="AU78" i="10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 s="1"/>
  <c r="AX71" i="10"/>
  <c r="AY71" i="10"/>
  <c r="AX70" i="10"/>
  <c r="AY70" i="10"/>
  <c r="AX69" i="10"/>
  <c r="AY69" i="10"/>
  <c r="AU69" i="10"/>
  <c r="AX68" i="10"/>
  <c r="AY68" i="10"/>
  <c r="AX67" i="10"/>
  <c r="AY67" i="10"/>
  <c r="AX66" i="10"/>
  <c r="AY66" i="10"/>
  <c r="AU66" i="10" s="1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 s="1"/>
  <c r="AX46" i="10"/>
  <c r="AY46" i="10"/>
  <c r="AX45" i="10"/>
  <c r="AY45" i="10"/>
  <c r="AX44" i="10"/>
  <c r="AY44" i="10"/>
  <c r="AX43" i="10"/>
  <c r="AY43" i="10"/>
  <c r="AX42" i="10"/>
  <c r="AY42" i="10"/>
  <c r="AW42" i="10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 s="1"/>
  <c r="AX30" i="10"/>
  <c r="AY30" i="10"/>
  <c r="AX29" i="10"/>
  <c r="AY29" i="10"/>
  <c r="AX28" i="10"/>
  <c r="AY28" i="10"/>
  <c r="AX27" i="10"/>
  <c r="AY27" i="10"/>
  <c r="AW27" i="10"/>
  <c r="AX26" i="10"/>
  <c r="AY26" i="10"/>
  <c r="AX25" i="10"/>
  <c r="AY25" i="10"/>
  <c r="AW25" i="10" s="1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F7" i="10"/>
  <c r="G7" i="10"/>
  <c r="I7" i="10"/>
  <c r="J7" i="10"/>
  <c r="L7" i="10"/>
  <c r="M7" i="10"/>
  <c r="O7" i="10"/>
  <c r="P7" i="10"/>
  <c r="R7" i="10"/>
  <c r="S7" i="10"/>
  <c r="U7" i="10"/>
  <c r="V7" i="10"/>
  <c r="X7" i="10"/>
  <c r="Y7" i="10"/>
  <c r="Z7" i="10"/>
  <c r="AA7" i="10"/>
  <c r="AB7" i="10"/>
  <c r="CS7" i="10"/>
  <c r="CT7" i="10"/>
  <c r="CR7" i="10"/>
  <c r="AD7" i="10"/>
  <c r="AE7" i="10"/>
  <c r="AG7" i="10"/>
  <c r="AH7" i="10"/>
  <c r="AI7" i="10"/>
  <c r="AJ7" i="10"/>
  <c r="AK7" i="10"/>
  <c r="AM7" i="10"/>
  <c r="AN7" i="10"/>
  <c r="AP7" i="10"/>
  <c r="AQ7" i="10"/>
  <c r="AS7" i="10"/>
  <c r="AT7" i="10"/>
  <c r="AU3" i="10"/>
  <c r="A3" i="10" s="1"/>
  <c r="AU86" i="10"/>
  <c r="AU121" i="10"/>
  <c r="AU189" i="10"/>
  <c r="AU195" i="10"/>
  <c r="AU219" i="10"/>
  <c r="AU232" i="10"/>
  <c r="AU235" i="10"/>
  <c r="AU244" i="10"/>
  <c r="AU259" i="10"/>
  <c r="AU267" i="10"/>
  <c r="AU273" i="10"/>
  <c r="AU288" i="10"/>
  <c r="AU360" i="10"/>
  <c r="AU363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W70" i="10"/>
  <c r="CX70" i="10"/>
  <c r="CV76" i="10"/>
  <c r="CW76" i="10"/>
  <c r="CV82" i="10"/>
  <c r="CX103" i="10"/>
  <c r="CW123" i="10"/>
  <c r="CX131" i="10"/>
  <c r="CW174" i="10"/>
  <c r="CV258" i="10"/>
  <c r="CV282" i="10"/>
  <c r="CX352" i="10"/>
  <c r="CW358" i="10"/>
  <c r="CX360" i="10"/>
  <c r="CV372" i="10"/>
  <c r="CW372" i="10"/>
  <c r="CX372" i="10"/>
  <c r="CV378" i="10"/>
  <c r="CW378" i="10"/>
  <c r="CX378" i="10"/>
  <c r="CV460" i="10"/>
  <c r="CV472" i="10"/>
  <c r="CW472" i="10"/>
  <c r="CX472" i="10"/>
  <c r="AU1" i="10"/>
  <c r="AW15" i="10"/>
  <c r="AW18" i="10"/>
  <c r="AW31" i="10"/>
  <c r="AW46" i="10"/>
  <c r="AW65" i="10"/>
  <c r="AW72" i="10"/>
  <c r="AW76" i="10"/>
  <c r="AW82" i="10"/>
  <c r="AW91" i="10"/>
  <c r="AW103" i="10"/>
  <c r="AW109" i="10"/>
  <c r="AW111" i="10"/>
  <c r="AW115" i="10"/>
  <c r="AW124" i="10"/>
  <c r="AW128" i="10"/>
  <c r="AW131" i="10"/>
  <c r="AW137" i="10"/>
  <c r="AW138" i="10"/>
  <c r="AW139" i="10"/>
  <c r="AW146" i="10"/>
  <c r="AW152" i="10"/>
  <c r="AW162" i="10"/>
  <c r="AW172" i="10"/>
  <c r="AW189" i="10"/>
  <c r="AW195" i="10"/>
  <c r="AW201" i="10"/>
  <c r="AW213" i="10"/>
  <c r="AW219" i="10"/>
  <c r="AW232" i="10"/>
  <c r="AW235" i="10"/>
  <c r="AW238" i="10"/>
  <c r="AW240" i="10"/>
  <c r="AW243" i="10"/>
  <c r="AW247" i="10"/>
  <c r="AW259" i="10"/>
  <c r="AW273" i="10"/>
  <c r="AW276" i="10"/>
  <c r="AW280" i="10"/>
  <c r="AW288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P508" i="10"/>
  <c r="CY508" i="10"/>
  <c r="CP507" i="10"/>
  <c r="CY507" i="10"/>
  <c r="CP506" i="10"/>
  <c r="CP505" i="10"/>
  <c r="CY505" i="10" s="1"/>
  <c r="CP504" i="10"/>
  <c r="AV504" i="10" s="1"/>
  <c r="CP503" i="10"/>
  <c r="CP502" i="10"/>
  <c r="CY502" i="10"/>
  <c r="CP501" i="10"/>
  <c r="CP500" i="10"/>
  <c r="CY500" i="10" s="1"/>
  <c r="CP499" i="10"/>
  <c r="CY499" i="10" s="1"/>
  <c r="CP498" i="10"/>
  <c r="AV498" i="10" s="1"/>
  <c r="CP497" i="10"/>
  <c r="CP496" i="10"/>
  <c r="CY496" i="10"/>
  <c r="CP495" i="10"/>
  <c r="CY495" i="10"/>
  <c r="CP494" i="10"/>
  <c r="CP493" i="10"/>
  <c r="CP492" i="10"/>
  <c r="CP491" i="10"/>
  <c r="CY491" i="10" s="1"/>
  <c r="CP490" i="10"/>
  <c r="CY490" i="10" s="1"/>
  <c r="CP489" i="10"/>
  <c r="CY489" i="10" s="1"/>
  <c r="CP488" i="10"/>
  <c r="CP487" i="10"/>
  <c r="CP486" i="10"/>
  <c r="AV486" i="10" s="1"/>
  <c r="CP485" i="10"/>
  <c r="CP484" i="10"/>
  <c r="CY484" i="10"/>
  <c r="CP483" i="10"/>
  <c r="CP482" i="10"/>
  <c r="CP481" i="10"/>
  <c r="CY481" i="10"/>
  <c r="CP480" i="10"/>
  <c r="AV480" i="10"/>
  <c r="CP479" i="10"/>
  <c r="CY479" i="10"/>
  <c r="CP478" i="10"/>
  <c r="CY478" i="10"/>
  <c r="CP477" i="10"/>
  <c r="CP476" i="10"/>
  <c r="CP475" i="10"/>
  <c r="CY475" i="10"/>
  <c r="CP474" i="10"/>
  <c r="AV474" i="10"/>
  <c r="CP473" i="10"/>
  <c r="CP472" i="10"/>
  <c r="AV472" i="10" s="1"/>
  <c r="CP471" i="10"/>
  <c r="CY471" i="10" s="1"/>
  <c r="CP470" i="10"/>
  <c r="CP469" i="10"/>
  <c r="CY469" i="10" s="1"/>
  <c r="CP468" i="10"/>
  <c r="CP467" i="10"/>
  <c r="CP466" i="10"/>
  <c r="CY466" i="10" s="1"/>
  <c r="AV466" i="10"/>
  <c r="CP465" i="10"/>
  <c r="CY465" i="10"/>
  <c r="CP464" i="10"/>
  <c r="CY464" i="10"/>
  <c r="CP463" i="10"/>
  <c r="CY463" i="10"/>
  <c r="CP462" i="10"/>
  <c r="CP461" i="10"/>
  <c r="CP460" i="10"/>
  <c r="CY460" i="10"/>
  <c r="CP459" i="10"/>
  <c r="CP458" i="10"/>
  <c r="CY458" i="10" s="1"/>
  <c r="CP457" i="10"/>
  <c r="CP456" i="10"/>
  <c r="AV456" i="10" s="1"/>
  <c r="CP455" i="10"/>
  <c r="CY455" i="10" s="1"/>
  <c r="CP454" i="10"/>
  <c r="CY454" i="10" s="1"/>
  <c r="CP453" i="10"/>
  <c r="CP452" i="10"/>
  <c r="CP451" i="10"/>
  <c r="CP450" i="10"/>
  <c r="CP449" i="10"/>
  <c r="CP448" i="10"/>
  <c r="CY448" i="10"/>
  <c r="CP447" i="10"/>
  <c r="CP446" i="10"/>
  <c r="CP445" i="10"/>
  <c r="CY445" i="10"/>
  <c r="CP444" i="10"/>
  <c r="CY444" i="10"/>
  <c r="CP443" i="10"/>
  <c r="CP442" i="10"/>
  <c r="CY442" i="10" s="1"/>
  <c r="CP441" i="10"/>
  <c r="CP440" i="10"/>
  <c r="CP439" i="10"/>
  <c r="CY439" i="10" s="1"/>
  <c r="CP438" i="10"/>
  <c r="CP437" i="10"/>
  <c r="CY437" i="10"/>
  <c r="CP436" i="10"/>
  <c r="CY436" i="10"/>
  <c r="CP435" i="10"/>
  <c r="CP434" i="10"/>
  <c r="CP433" i="10"/>
  <c r="CY433" i="10"/>
  <c r="CP432" i="10"/>
  <c r="CP431" i="10"/>
  <c r="CP430" i="10"/>
  <c r="CY430" i="10"/>
  <c r="CP429" i="10"/>
  <c r="CP428" i="10"/>
  <c r="CP427" i="10"/>
  <c r="CY427" i="10"/>
  <c r="CP426" i="10"/>
  <c r="CY426" i="10"/>
  <c r="CP425" i="10"/>
  <c r="CP424" i="10"/>
  <c r="CY424" i="10" s="1"/>
  <c r="CP423" i="10"/>
  <c r="CP422" i="10"/>
  <c r="CP421" i="10"/>
  <c r="CY421" i="10" s="1"/>
  <c r="CP420" i="10"/>
  <c r="CP419" i="10"/>
  <c r="CY419" i="10"/>
  <c r="CP418" i="10"/>
  <c r="CY418" i="10"/>
  <c r="CP417" i="10"/>
  <c r="CP416" i="10"/>
  <c r="CP415" i="10"/>
  <c r="CY415" i="10"/>
  <c r="CP414" i="10"/>
  <c r="CP413" i="10"/>
  <c r="CP412" i="10"/>
  <c r="CY412" i="10"/>
  <c r="CP411" i="10"/>
  <c r="CP410" i="10"/>
  <c r="CP409" i="10"/>
  <c r="CY409" i="10"/>
  <c r="CP408" i="10"/>
  <c r="CY408" i="10"/>
  <c r="CP407" i="10"/>
  <c r="CP406" i="10"/>
  <c r="CY406" i="10" s="1"/>
  <c r="CP405" i="10"/>
  <c r="CP404" i="10"/>
  <c r="CP403" i="10"/>
  <c r="CY403" i="10" s="1"/>
  <c r="CP402" i="10"/>
  <c r="CP401" i="10"/>
  <c r="CY401" i="10"/>
  <c r="CP400" i="10"/>
  <c r="CY400" i="10"/>
  <c r="CP399" i="10"/>
  <c r="CP398" i="10"/>
  <c r="CP397" i="10"/>
  <c r="CY397" i="10"/>
  <c r="CP396" i="10"/>
  <c r="AV396" i="10"/>
  <c r="CP395" i="10"/>
  <c r="CP394" i="10"/>
  <c r="CP393" i="10"/>
  <c r="CP392" i="10"/>
  <c r="CP391" i="10"/>
  <c r="CY391" i="10"/>
  <c r="CP390" i="10"/>
  <c r="CY390" i="10"/>
  <c r="CP389" i="10"/>
  <c r="CY389" i="10"/>
  <c r="CP388" i="10"/>
  <c r="CP387" i="10"/>
  <c r="CP386" i="10"/>
  <c r="CP385" i="10"/>
  <c r="CY385" i="10" s="1"/>
  <c r="CP384" i="10"/>
  <c r="CY384" i="10" s="1"/>
  <c r="AV384" i="10"/>
  <c r="CP383" i="10"/>
  <c r="CP382" i="10"/>
  <c r="CY382" i="10" s="1"/>
  <c r="CP381" i="10"/>
  <c r="CP380" i="10"/>
  <c r="CY380" i="10"/>
  <c r="CP379" i="10"/>
  <c r="CP378" i="10"/>
  <c r="CP377" i="10"/>
  <c r="CP376" i="10"/>
  <c r="CY376" i="10" s="1"/>
  <c r="CP375" i="10"/>
  <c r="CP374" i="10"/>
  <c r="CP373" i="10"/>
  <c r="CY373" i="10" s="1"/>
  <c r="CP372" i="10"/>
  <c r="AV372" i="10" s="1"/>
  <c r="CP371" i="10"/>
  <c r="CP370" i="10"/>
  <c r="CP369" i="10"/>
  <c r="CY369" i="10" s="1"/>
  <c r="CP368" i="10"/>
  <c r="CP367" i="10"/>
  <c r="CP366" i="10"/>
  <c r="AV366" i="10" s="1"/>
  <c r="CP365" i="10"/>
  <c r="CP364" i="10"/>
  <c r="CY364" i="10"/>
  <c r="CP363" i="10"/>
  <c r="CY363" i="10"/>
  <c r="CP362" i="10"/>
  <c r="CP361" i="10"/>
  <c r="CY361" i="10" s="1"/>
  <c r="CP360" i="10"/>
  <c r="AV360" i="10" s="1"/>
  <c r="CP359" i="10"/>
  <c r="CY359" i="10" s="1"/>
  <c r="CP358" i="10"/>
  <c r="CP357" i="10"/>
  <c r="CY357" i="10"/>
  <c r="CP356" i="10"/>
  <c r="CP355" i="10"/>
  <c r="CP354" i="10"/>
  <c r="CP353" i="10"/>
  <c r="CY353" i="10" s="1"/>
  <c r="CP352" i="10"/>
  <c r="CP351" i="10"/>
  <c r="CY351" i="10"/>
  <c r="CP350" i="10"/>
  <c r="CP349" i="10"/>
  <c r="CP348" i="10"/>
  <c r="CP347" i="10"/>
  <c r="CY347" i="10" s="1"/>
  <c r="CP346" i="10"/>
  <c r="CP345" i="10"/>
  <c r="CY345" i="10"/>
  <c r="CP344" i="10"/>
  <c r="AV344" i="10"/>
  <c r="CP343" i="10"/>
  <c r="CP342" i="10"/>
  <c r="CP341" i="10"/>
  <c r="CY341" i="10"/>
  <c r="CP340" i="10"/>
  <c r="CP339" i="10"/>
  <c r="CY339" i="10" s="1"/>
  <c r="CP338" i="10"/>
  <c r="CP337" i="10"/>
  <c r="CP336" i="10"/>
  <c r="CP335" i="10"/>
  <c r="CY335" i="10"/>
  <c r="CP334" i="10"/>
  <c r="CP333" i="10"/>
  <c r="CY333" i="10" s="1"/>
  <c r="CP332" i="10"/>
  <c r="CP331" i="10"/>
  <c r="CP330" i="10"/>
  <c r="CP329" i="10"/>
  <c r="CY329" i="10"/>
  <c r="CP328" i="10"/>
  <c r="CP327" i="10"/>
  <c r="CY327" i="10" s="1"/>
  <c r="CP326" i="10"/>
  <c r="CP325" i="10"/>
  <c r="CP324" i="10"/>
  <c r="CP323" i="10"/>
  <c r="CY323" i="10"/>
  <c r="CP322" i="10"/>
  <c r="CP321" i="10"/>
  <c r="CY321" i="10" s="1"/>
  <c r="CP320" i="10"/>
  <c r="CP319" i="10"/>
  <c r="CP318" i="10"/>
  <c r="CP317" i="10"/>
  <c r="CY317" i="10"/>
  <c r="CP316" i="10"/>
  <c r="CP315" i="10"/>
  <c r="CY315" i="10" s="1"/>
  <c r="CP314" i="10"/>
  <c r="CP313" i="10"/>
  <c r="CP312" i="10"/>
  <c r="CP311" i="10"/>
  <c r="CY311" i="10"/>
  <c r="CP310" i="10"/>
  <c r="CP309" i="10"/>
  <c r="CY309" i="10" s="1"/>
  <c r="CP308" i="10"/>
  <c r="CP307" i="10"/>
  <c r="CP306" i="10"/>
  <c r="CP305" i="10"/>
  <c r="CY305" i="10"/>
  <c r="CP304" i="10"/>
  <c r="CP303" i="10"/>
  <c r="CY303" i="10" s="1"/>
  <c r="CP302" i="10"/>
  <c r="CP301" i="10"/>
  <c r="CP300" i="10"/>
  <c r="CP299" i="10"/>
  <c r="CY299" i="10"/>
  <c r="CP298" i="10"/>
  <c r="CP297" i="10"/>
  <c r="CY297" i="10" s="1"/>
  <c r="CP296" i="10"/>
  <c r="CP295" i="10"/>
  <c r="CP294" i="10"/>
  <c r="CP293" i="10"/>
  <c r="CY293" i="10"/>
  <c r="CP292" i="10"/>
  <c r="CP291" i="10"/>
  <c r="CY291" i="10" s="1"/>
  <c r="CP290" i="10"/>
  <c r="CP289" i="10"/>
  <c r="CP288" i="10"/>
  <c r="AV288" i="10" s="1"/>
  <c r="CP287" i="10"/>
  <c r="CP286" i="10"/>
  <c r="CY286" i="10"/>
  <c r="CP285" i="10"/>
  <c r="AV285" i="10"/>
  <c r="CP284" i="10"/>
  <c r="CP283" i="10"/>
  <c r="CY283" i="10" s="1"/>
  <c r="CP282" i="10"/>
  <c r="CP281" i="10"/>
  <c r="CY281" i="10"/>
  <c r="CP280" i="10"/>
  <c r="CP279" i="10"/>
  <c r="CP278" i="10"/>
  <c r="CP277" i="10"/>
  <c r="CY277" i="10" s="1"/>
  <c r="CP276" i="10"/>
  <c r="CP275" i="10"/>
  <c r="CY275" i="10"/>
  <c r="CP274" i="10"/>
  <c r="CP273" i="10"/>
  <c r="AV273" i="10" s="1"/>
  <c r="CP272" i="10"/>
  <c r="CY272" i="10" s="1"/>
  <c r="CP271" i="10"/>
  <c r="CP270" i="10"/>
  <c r="CY270" i="10"/>
  <c r="CP269" i="10"/>
  <c r="CP268" i="10"/>
  <c r="CP267" i="10"/>
  <c r="AV267" i="10"/>
  <c r="CP266" i="10"/>
  <c r="CP265" i="10"/>
  <c r="CY265" i="10" s="1"/>
  <c r="CP264" i="10"/>
  <c r="CP263" i="10"/>
  <c r="CP262" i="10"/>
  <c r="AV262" i="10" s="1"/>
  <c r="CP261" i="10"/>
  <c r="CY261" i="10"/>
  <c r="CP260" i="10"/>
  <c r="CP259" i="10"/>
  <c r="CP258" i="10"/>
  <c r="CP257" i="10"/>
  <c r="CP256" i="10"/>
  <c r="CY256" i="10"/>
  <c r="CP255" i="10"/>
  <c r="CP254" i="10"/>
  <c r="CY254" i="10" s="1"/>
  <c r="CP253" i="10"/>
  <c r="CP252" i="10"/>
  <c r="CP251" i="10"/>
  <c r="AV251" i="10" s="1"/>
  <c r="CP250" i="10"/>
  <c r="CY250" i="10" s="1"/>
  <c r="CP249" i="10"/>
  <c r="CP248" i="10"/>
  <c r="CY248" i="10"/>
  <c r="CP247" i="10"/>
  <c r="CP246" i="10"/>
  <c r="CP245" i="10"/>
  <c r="CP244" i="10"/>
  <c r="CY244" i="10" s="1"/>
  <c r="CP243" i="10"/>
  <c r="AV243" i="10" s="1"/>
  <c r="CP242" i="10"/>
  <c r="CP241" i="10"/>
  <c r="CP240" i="10"/>
  <c r="AV240" i="10" s="1"/>
  <c r="CP239" i="10"/>
  <c r="CP238" i="10"/>
  <c r="CP237" i="10"/>
  <c r="CP236" i="10"/>
  <c r="CP235" i="10"/>
  <c r="AV235" i="10" s="1"/>
  <c r="CP234" i="10"/>
  <c r="CP233" i="10"/>
  <c r="CY233" i="10"/>
  <c r="CP232" i="10"/>
  <c r="AV232" i="10"/>
  <c r="CP231" i="10"/>
  <c r="AV231" i="10"/>
  <c r="CP230" i="10"/>
  <c r="CY230" i="10"/>
  <c r="CP229" i="10"/>
  <c r="CY229" i="10"/>
  <c r="CP228" i="10"/>
  <c r="CY228" i="10"/>
  <c r="CP227" i="10"/>
  <c r="CP226" i="10"/>
  <c r="CP225" i="10"/>
  <c r="CP224" i="10"/>
  <c r="CY224" i="10" s="1"/>
  <c r="CP223" i="10"/>
  <c r="CY223" i="10" s="1"/>
  <c r="CP222" i="10"/>
  <c r="CP221" i="10"/>
  <c r="CP220" i="10"/>
  <c r="CP219" i="10"/>
  <c r="AV219" i="10"/>
  <c r="CP218" i="10"/>
  <c r="CY218" i="10"/>
  <c r="CP217" i="10"/>
  <c r="CP216" i="10"/>
  <c r="CP215" i="10"/>
  <c r="CP214" i="10"/>
  <c r="CY214" i="10" s="1"/>
  <c r="CP213" i="10"/>
  <c r="CP212" i="10"/>
  <c r="CY212" i="10"/>
  <c r="CP211" i="10"/>
  <c r="AV211" i="10"/>
  <c r="CP210" i="10"/>
  <c r="AV210" i="10"/>
  <c r="CP209" i="10"/>
  <c r="CY209" i="10"/>
  <c r="CP208" i="10"/>
  <c r="CY208" i="10"/>
  <c r="CP207" i="10"/>
  <c r="CP206" i="10"/>
  <c r="CP205" i="10"/>
  <c r="CP204" i="10"/>
  <c r="CY204" i="10" s="1"/>
  <c r="CP203" i="10"/>
  <c r="CY203" i="10" s="1"/>
  <c r="CP202" i="10"/>
  <c r="CY202" i="10" s="1"/>
  <c r="CP201" i="10"/>
  <c r="AV201" i="10" s="1"/>
  <c r="CP200" i="10"/>
  <c r="CP199" i="10"/>
  <c r="CY199" i="10"/>
  <c r="CP198" i="10"/>
  <c r="AV198" i="10"/>
  <c r="CP197" i="10"/>
  <c r="CP196" i="10"/>
  <c r="CP195" i="10"/>
  <c r="AV195" i="10"/>
  <c r="CP194" i="10"/>
  <c r="CY194" i="10"/>
  <c r="CP193" i="10"/>
  <c r="CY193" i="10"/>
  <c r="CP192" i="10"/>
  <c r="CP191" i="10"/>
  <c r="CP190" i="10"/>
  <c r="AV190" i="10"/>
  <c r="CP189" i="10"/>
  <c r="AV189" i="10"/>
  <c r="CP188" i="10"/>
  <c r="CY188" i="10"/>
  <c r="CP187" i="10"/>
  <c r="CP186" i="10"/>
  <c r="CP185" i="10"/>
  <c r="CP184" i="10"/>
  <c r="CY184" i="10" s="1"/>
  <c r="CP183" i="10"/>
  <c r="AV183" i="10" s="1"/>
  <c r="CP182" i="10"/>
  <c r="CY182" i="10" s="1"/>
  <c r="CP181" i="10"/>
  <c r="CP180" i="10"/>
  <c r="CP179" i="10"/>
  <c r="CP178" i="10"/>
  <c r="CY178" i="10"/>
  <c r="CP177" i="10"/>
  <c r="CP176" i="10"/>
  <c r="CY176" i="10" s="1"/>
  <c r="CP175" i="10"/>
  <c r="CP174" i="10"/>
  <c r="CP173" i="10"/>
  <c r="CP172" i="10"/>
  <c r="CY172" i="10"/>
  <c r="CP171" i="10"/>
  <c r="CP170" i="10"/>
  <c r="CY170" i="10" s="1"/>
  <c r="CP169" i="10"/>
  <c r="CP168" i="10"/>
  <c r="CP167" i="10"/>
  <c r="CP166" i="10"/>
  <c r="CY166" i="10"/>
  <c r="CP165" i="10"/>
  <c r="CP164" i="10"/>
  <c r="CY164" i="10" s="1"/>
  <c r="CP163" i="10"/>
  <c r="CP162" i="10"/>
  <c r="AV162" i="10"/>
  <c r="CP161" i="10"/>
  <c r="CP160" i="10"/>
  <c r="CY160" i="10" s="1"/>
  <c r="CP159" i="10"/>
  <c r="CP158" i="10"/>
  <c r="CY158" i="10"/>
  <c r="CP157" i="10"/>
  <c r="CP156" i="10"/>
  <c r="CP155" i="10"/>
  <c r="AV155" i="10"/>
  <c r="CP154" i="10"/>
  <c r="CY154" i="10"/>
  <c r="CP153" i="10"/>
  <c r="CY153" i="10"/>
  <c r="CP152" i="10"/>
  <c r="AV152" i="10"/>
  <c r="CP151" i="10"/>
  <c r="CP150" i="10"/>
  <c r="CP149" i="10"/>
  <c r="CY149" i="10"/>
  <c r="CP148" i="10"/>
  <c r="CY148" i="10"/>
  <c r="CP147" i="10"/>
  <c r="CY147" i="10"/>
  <c r="CP146" i="10"/>
  <c r="CP145" i="10"/>
  <c r="AV145" i="10" s="1"/>
  <c r="CP144" i="10"/>
  <c r="CP143" i="10"/>
  <c r="CY143" i="10"/>
  <c r="AV143" i="10"/>
  <c r="CP142" i="10"/>
  <c r="CP141" i="10"/>
  <c r="AV141" i="10"/>
  <c r="CP140" i="10"/>
  <c r="CY140" i="10"/>
  <c r="CP139" i="10"/>
  <c r="CY139" i="10"/>
  <c r="CP138" i="10"/>
  <c r="CY138" i="10"/>
  <c r="CP137" i="10"/>
  <c r="CP136" i="10"/>
  <c r="CP135" i="10"/>
  <c r="CP134" i="10"/>
  <c r="CY134" i="10" s="1"/>
  <c r="CP133" i="10"/>
  <c r="CY133" i="10" s="1"/>
  <c r="CP132" i="10"/>
  <c r="CP131" i="10"/>
  <c r="AV131" i="10"/>
  <c r="CP130" i="10"/>
  <c r="CY130" i="10"/>
  <c r="CP129" i="10"/>
  <c r="CP128" i="10"/>
  <c r="CP127" i="10"/>
  <c r="CP126" i="10"/>
  <c r="AV126" i="10" s="1"/>
  <c r="CP125" i="10"/>
  <c r="CY125" i="10" s="1"/>
  <c r="CP124" i="10"/>
  <c r="CY124" i="10" s="1"/>
  <c r="CP123" i="10"/>
  <c r="CP122" i="10"/>
  <c r="CP121" i="10"/>
  <c r="AV121" i="10" s="1"/>
  <c r="CP120" i="10"/>
  <c r="CP119" i="10"/>
  <c r="CY119" i="10"/>
  <c r="CP118" i="10"/>
  <c r="AV118" i="10" s="1"/>
  <c r="CP117" i="10"/>
  <c r="CP116" i="10"/>
  <c r="AV116" i="10"/>
  <c r="CP115" i="10"/>
  <c r="CY115" i="10"/>
  <c r="CP114" i="10"/>
  <c r="CP113" i="10"/>
  <c r="CP112" i="10"/>
  <c r="CP111" i="10"/>
  <c r="AV111" i="10" s="1"/>
  <c r="CP110" i="10"/>
  <c r="CY110" i="10" s="1"/>
  <c r="CP109" i="10"/>
  <c r="AV109" i="10" s="1"/>
  <c r="CP108" i="10"/>
  <c r="CP107" i="10"/>
  <c r="CP106" i="10"/>
  <c r="CY106" i="10" s="1"/>
  <c r="CP105" i="10"/>
  <c r="CP104" i="10"/>
  <c r="CP103" i="10"/>
  <c r="AV103" i="10" s="1"/>
  <c r="CP102" i="10"/>
  <c r="CP101" i="10"/>
  <c r="CY101" i="10"/>
  <c r="CP100" i="10"/>
  <c r="AV100" i="10"/>
  <c r="CP99" i="10"/>
  <c r="AV99" i="10"/>
  <c r="CP98" i="10"/>
  <c r="CP97" i="10"/>
  <c r="CY97" i="10" s="1"/>
  <c r="CP96" i="10"/>
  <c r="CP95" i="10"/>
  <c r="CP94" i="10"/>
  <c r="CP93" i="10"/>
  <c r="CP92" i="10"/>
  <c r="CP91" i="10"/>
  <c r="CY91" i="10"/>
  <c r="CP90" i="10"/>
  <c r="CP89" i="10"/>
  <c r="CP88" i="10"/>
  <c r="CP87" i="10"/>
  <c r="CP86" i="10"/>
  <c r="CP85" i="10"/>
  <c r="CY85" i="10" s="1"/>
  <c r="CP84" i="10"/>
  <c r="CP83" i="10"/>
  <c r="CP82" i="10"/>
  <c r="AV82" i="10" s="1"/>
  <c r="CP81" i="10"/>
  <c r="CP80" i="10"/>
  <c r="CY80" i="10"/>
  <c r="CP79" i="10"/>
  <c r="CY79" i="10"/>
  <c r="CP78" i="10"/>
  <c r="CP77" i="10"/>
  <c r="CP76" i="10"/>
  <c r="AV76" i="10"/>
  <c r="CP75" i="10"/>
  <c r="CP74" i="10"/>
  <c r="CY74" i="10" s="1"/>
  <c r="CP73" i="10"/>
  <c r="CP72" i="10"/>
  <c r="CP71" i="10"/>
  <c r="CP70" i="10"/>
  <c r="CP69" i="10"/>
  <c r="CP68" i="10"/>
  <c r="CY68" i="10"/>
  <c r="CP67" i="10"/>
  <c r="CP66" i="10"/>
  <c r="CP65" i="10"/>
  <c r="AV65" i="10"/>
  <c r="CP64" i="10"/>
  <c r="CY64" i="10"/>
  <c r="CP63" i="10"/>
  <c r="CP62" i="10"/>
  <c r="CP61" i="10"/>
  <c r="CP60" i="10"/>
  <c r="AV60" i="10" s="1"/>
  <c r="CP59" i="10"/>
  <c r="CP58" i="10"/>
  <c r="CY58" i="10"/>
  <c r="CP57" i="10"/>
  <c r="CP56" i="10"/>
  <c r="CP55" i="10"/>
  <c r="CP54" i="10"/>
  <c r="CP53" i="10"/>
  <c r="CP52" i="10"/>
  <c r="CY52" i="10" s="1"/>
  <c r="CP51" i="10"/>
  <c r="CP50" i="10"/>
  <c r="CP49" i="10"/>
  <c r="CP48" i="10"/>
  <c r="CP47" i="10"/>
  <c r="CP46" i="10"/>
  <c r="CY46" i="10"/>
  <c r="CP45" i="10"/>
  <c r="CP44" i="10"/>
  <c r="CP43" i="10"/>
  <c r="CP42" i="10"/>
  <c r="CP41" i="10"/>
  <c r="CP40" i="10"/>
  <c r="CY40" i="10" s="1"/>
  <c r="CP39" i="10"/>
  <c r="CP38" i="10"/>
  <c r="CP37" i="10"/>
  <c r="CP36" i="10"/>
  <c r="CP35" i="10"/>
  <c r="CP34" i="10"/>
  <c r="CY34" i="10"/>
  <c r="CP33" i="10"/>
  <c r="CP32" i="10"/>
  <c r="AV32" i="10" s="1"/>
  <c r="CP31" i="10"/>
  <c r="AV31" i="10" s="1"/>
  <c r="CP30" i="10"/>
  <c r="CP29" i="10"/>
  <c r="CP28" i="10"/>
  <c r="AV28" i="10" s="1"/>
  <c r="CP27" i="10"/>
  <c r="CP26" i="10"/>
  <c r="CY26" i="10"/>
  <c r="CP25" i="10"/>
  <c r="CY25" i="10"/>
  <c r="CP24" i="10"/>
  <c r="CP23" i="10"/>
  <c r="AV23" i="10" s="1"/>
  <c r="CP22" i="10"/>
  <c r="CP21" i="10"/>
  <c r="CP19" i="10"/>
  <c r="CY19" i="10" s="1"/>
  <c r="CP18" i="10"/>
  <c r="AV18" i="10" s="1"/>
  <c r="CP17" i="10"/>
  <c r="CP15" i="10"/>
  <c r="AV15" i="10"/>
  <c r="CP14" i="10"/>
  <c r="CY14" i="10"/>
  <c r="CP13" i="10"/>
  <c r="CP12" i="10"/>
  <c r="CP11" i="10"/>
  <c r="CP10" i="10"/>
  <c r="CP16" i="10"/>
  <c r="CY16" i="10"/>
  <c r="CZ508" i="10"/>
  <c r="CZ507" i="10"/>
  <c r="CZ506" i="10"/>
  <c r="CZ505" i="10"/>
  <c r="CZ504" i="10"/>
  <c r="CY504" i="10"/>
  <c r="CZ503" i="10"/>
  <c r="CY503" i="10"/>
  <c r="CZ502" i="10"/>
  <c r="CZ501" i="10"/>
  <c r="CY501" i="10"/>
  <c r="CZ500" i="10"/>
  <c r="CZ499" i="10"/>
  <c r="CZ498" i="10"/>
  <c r="CZ497" i="10"/>
  <c r="CY497" i="10"/>
  <c r="CZ496" i="10"/>
  <c r="CZ495" i="10"/>
  <c r="CZ494" i="10"/>
  <c r="CY494" i="10"/>
  <c r="CZ493" i="10"/>
  <c r="CY493" i="10"/>
  <c r="CZ492" i="10"/>
  <c r="CY492" i="10"/>
  <c r="CZ491" i="10"/>
  <c r="CZ490" i="10"/>
  <c r="CZ489" i="10"/>
  <c r="CZ488" i="10"/>
  <c r="CY488" i="10"/>
  <c r="CZ487" i="10"/>
  <c r="CY487" i="10"/>
  <c r="CZ486" i="10"/>
  <c r="CY486" i="10"/>
  <c r="CZ485" i="10"/>
  <c r="CY485" i="10"/>
  <c r="CZ484" i="10"/>
  <c r="CZ483" i="10"/>
  <c r="CY483" i="10"/>
  <c r="CZ482" i="10"/>
  <c r="CY482" i="10"/>
  <c r="CZ481" i="10"/>
  <c r="CZ480" i="10"/>
  <c r="CY480" i="10"/>
  <c r="CZ479" i="10"/>
  <c r="CZ478" i="10"/>
  <c r="CZ477" i="10"/>
  <c r="CY477" i="10"/>
  <c r="CZ476" i="10"/>
  <c r="CY476" i="10"/>
  <c r="CZ475" i="10"/>
  <c r="CZ474" i="10"/>
  <c r="CY474" i="10"/>
  <c r="CZ473" i="10"/>
  <c r="CY473" i="10"/>
  <c r="CZ472" i="10"/>
  <c r="CY472" i="10"/>
  <c r="CZ471" i="10"/>
  <c r="CZ470" i="10"/>
  <c r="CY470" i="10"/>
  <c r="CZ469" i="10"/>
  <c r="CZ468" i="10"/>
  <c r="CY468" i="10"/>
  <c r="CZ467" i="10"/>
  <c r="CY467" i="10"/>
  <c r="CZ466" i="10"/>
  <c r="CZ465" i="10"/>
  <c r="CZ464" i="10"/>
  <c r="CZ463" i="10"/>
  <c r="CZ462" i="10"/>
  <c r="CY462" i="10"/>
  <c r="CZ461" i="10"/>
  <c r="CY461" i="10"/>
  <c r="CZ460" i="10"/>
  <c r="CZ459" i="10"/>
  <c r="CY459" i="10"/>
  <c r="CZ458" i="10"/>
  <c r="CZ457" i="10"/>
  <c r="CY457" i="10"/>
  <c r="CZ456" i="10"/>
  <c r="CZ455" i="10"/>
  <c r="CZ454" i="10"/>
  <c r="CZ453" i="10"/>
  <c r="CY453" i="10"/>
  <c r="CZ452" i="10"/>
  <c r="CY452" i="10"/>
  <c r="CZ451" i="10"/>
  <c r="CZ450" i="10"/>
  <c r="CY450" i="10"/>
  <c r="CZ449" i="10"/>
  <c r="CY449" i="10"/>
  <c r="CZ448" i="10"/>
  <c r="CZ447" i="10"/>
  <c r="CY447" i="10"/>
  <c r="CZ446" i="10"/>
  <c r="CY446" i="10"/>
  <c r="CZ445" i="10"/>
  <c r="CZ444" i="10"/>
  <c r="CZ443" i="10"/>
  <c r="CY443" i="10"/>
  <c r="CZ442" i="10"/>
  <c r="CZ441" i="10"/>
  <c r="CY441" i="10"/>
  <c r="CZ440" i="10"/>
  <c r="CY440" i="10"/>
  <c r="CZ439" i="10"/>
  <c r="CZ438" i="10"/>
  <c r="CY438" i="10"/>
  <c r="CZ437" i="10"/>
  <c r="CZ436" i="10"/>
  <c r="CZ435" i="10"/>
  <c r="CY435" i="10"/>
  <c r="CZ434" i="10"/>
  <c r="CY434" i="10"/>
  <c r="CZ433" i="10"/>
  <c r="CZ432" i="10"/>
  <c r="CY432" i="10"/>
  <c r="CZ431" i="10"/>
  <c r="CY431" i="10"/>
  <c r="CZ430" i="10"/>
  <c r="CZ429" i="10"/>
  <c r="CY429" i="10"/>
  <c r="CZ428" i="10"/>
  <c r="CY428" i="10"/>
  <c r="CZ427" i="10"/>
  <c r="CZ426" i="10"/>
  <c r="CZ425" i="10"/>
  <c r="CY425" i="10"/>
  <c r="CZ424" i="10"/>
  <c r="CZ423" i="10"/>
  <c r="CY423" i="10"/>
  <c r="CZ422" i="10"/>
  <c r="CY422" i="10"/>
  <c r="CZ421" i="10"/>
  <c r="CZ420" i="10"/>
  <c r="CY420" i="10"/>
  <c r="CZ419" i="10"/>
  <c r="CZ418" i="10"/>
  <c r="CZ417" i="10"/>
  <c r="CY417" i="10"/>
  <c r="CZ416" i="10"/>
  <c r="CY416" i="10"/>
  <c r="CZ415" i="10"/>
  <c r="CZ414" i="10"/>
  <c r="CY414" i="10"/>
  <c r="CZ413" i="10"/>
  <c r="CY413" i="10"/>
  <c r="CZ412" i="10"/>
  <c r="CZ411" i="10"/>
  <c r="CY411" i="10"/>
  <c r="CZ410" i="10"/>
  <c r="CY410" i="10"/>
  <c r="CZ409" i="10"/>
  <c r="CZ408" i="10"/>
  <c r="CZ407" i="10"/>
  <c r="CY407" i="10"/>
  <c r="CZ406" i="10"/>
  <c r="CZ405" i="10"/>
  <c r="CY405" i="10"/>
  <c r="CZ404" i="10"/>
  <c r="CY404" i="10"/>
  <c r="CZ403" i="10"/>
  <c r="CZ402" i="10"/>
  <c r="CY402" i="10"/>
  <c r="CZ401" i="10"/>
  <c r="CZ400" i="10"/>
  <c r="CZ399" i="10"/>
  <c r="CY399" i="10"/>
  <c r="CZ398" i="10"/>
  <c r="CY398" i="10"/>
  <c r="CZ397" i="10"/>
  <c r="CZ396" i="10"/>
  <c r="CY396" i="10"/>
  <c r="CZ395" i="10"/>
  <c r="CY395" i="10"/>
  <c r="CZ394" i="10"/>
  <c r="CZ393" i="10"/>
  <c r="CY393" i="10"/>
  <c r="CZ392" i="10"/>
  <c r="CY392" i="10"/>
  <c r="CZ391" i="10"/>
  <c r="CZ390" i="10"/>
  <c r="CZ389" i="10"/>
  <c r="CZ388" i="10"/>
  <c r="CY388" i="10"/>
  <c r="CZ387" i="10"/>
  <c r="CY387" i="10"/>
  <c r="CZ386" i="10"/>
  <c r="CY386" i="10"/>
  <c r="CZ385" i="10"/>
  <c r="CZ384" i="10"/>
  <c r="CZ383" i="10"/>
  <c r="CY383" i="10"/>
  <c r="CZ382" i="10"/>
  <c r="CZ381" i="10"/>
  <c r="CY381" i="10"/>
  <c r="CZ380" i="10"/>
  <c r="CZ379" i="10"/>
  <c r="CZ378" i="10"/>
  <c r="CZ377" i="10"/>
  <c r="CY377" i="10"/>
  <c r="CZ376" i="10"/>
  <c r="CZ375" i="10"/>
  <c r="CY375" i="10"/>
  <c r="CZ374" i="10"/>
  <c r="CY374" i="10"/>
  <c r="CZ373" i="10"/>
  <c r="CZ372" i="10"/>
  <c r="CY372" i="10"/>
  <c r="CZ371" i="10"/>
  <c r="CY371" i="10"/>
  <c r="CZ370" i="10"/>
  <c r="CZ369" i="10"/>
  <c r="CZ368" i="10"/>
  <c r="CY368" i="10"/>
  <c r="CZ367" i="10"/>
  <c r="CY367" i="10"/>
  <c r="CZ366" i="10"/>
  <c r="CY366" i="10"/>
  <c r="CZ365" i="10"/>
  <c r="CY365" i="10"/>
  <c r="CZ364" i="10"/>
  <c r="CZ363" i="10"/>
  <c r="CZ362" i="10"/>
  <c r="CY362" i="10"/>
  <c r="CZ361" i="10"/>
  <c r="CZ360" i="10"/>
  <c r="CY360" i="10"/>
  <c r="CZ359" i="10"/>
  <c r="CZ358" i="10"/>
  <c r="CZ357" i="10"/>
  <c r="CZ356" i="10"/>
  <c r="CY356" i="10"/>
  <c r="CZ355" i="10"/>
  <c r="CY355" i="10"/>
  <c r="CZ354" i="10"/>
  <c r="CY354" i="10"/>
  <c r="CZ353" i="10"/>
  <c r="CZ352" i="10"/>
  <c r="CY352" i="10"/>
  <c r="CZ351" i="10"/>
  <c r="CZ350" i="10"/>
  <c r="CY350" i="10"/>
  <c r="CZ349" i="10"/>
  <c r="CY349" i="10"/>
  <c r="CZ348" i="10"/>
  <c r="CY348" i="10"/>
  <c r="CZ347" i="10"/>
  <c r="CZ346" i="10"/>
  <c r="CY346" i="10"/>
  <c r="CZ345" i="10"/>
  <c r="CZ344" i="10"/>
  <c r="CY344" i="10"/>
  <c r="CZ343" i="10"/>
  <c r="CY343" i="10"/>
  <c r="CZ342" i="10"/>
  <c r="CY342" i="10"/>
  <c r="CZ341" i="10"/>
  <c r="CZ340" i="10"/>
  <c r="CY340" i="10"/>
  <c r="CZ339" i="10"/>
  <c r="CZ338" i="10"/>
  <c r="CY338" i="10"/>
  <c r="CZ337" i="10"/>
  <c r="CY337" i="10"/>
  <c r="CZ336" i="10"/>
  <c r="CY336" i="10"/>
  <c r="CZ335" i="10"/>
  <c r="CZ334" i="10"/>
  <c r="CY334" i="10"/>
  <c r="CZ333" i="10"/>
  <c r="CZ332" i="10"/>
  <c r="CY332" i="10"/>
  <c r="CZ331" i="10"/>
  <c r="CY331" i="10"/>
  <c r="CZ330" i="10"/>
  <c r="CY330" i="10"/>
  <c r="CZ329" i="10"/>
  <c r="CZ328" i="10"/>
  <c r="CY328" i="10"/>
  <c r="CZ327" i="10"/>
  <c r="CZ326" i="10"/>
  <c r="CY326" i="10"/>
  <c r="CZ325" i="10"/>
  <c r="CY325" i="10"/>
  <c r="CZ324" i="10"/>
  <c r="CY324" i="10"/>
  <c r="CZ323" i="10"/>
  <c r="CZ322" i="10"/>
  <c r="CY322" i="10"/>
  <c r="CZ321" i="10"/>
  <c r="CZ320" i="10"/>
  <c r="CY320" i="10"/>
  <c r="CZ319" i="10"/>
  <c r="CY319" i="10"/>
  <c r="CZ318" i="10"/>
  <c r="CY318" i="10"/>
  <c r="CZ317" i="10"/>
  <c r="CZ316" i="10"/>
  <c r="CY316" i="10"/>
  <c r="CZ315" i="10"/>
  <c r="CZ314" i="10"/>
  <c r="CY314" i="10"/>
  <c r="CZ313" i="10"/>
  <c r="CY313" i="10"/>
  <c r="CZ312" i="10"/>
  <c r="CY312" i="10"/>
  <c r="CZ311" i="10"/>
  <c r="CZ310" i="10"/>
  <c r="CY310" i="10"/>
  <c r="CZ309" i="10"/>
  <c r="CZ308" i="10"/>
  <c r="CY308" i="10"/>
  <c r="CZ307" i="10"/>
  <c r="CY307" i="10"/>
  <c r="CZ306" i="10"/>
  <c r="CY306" i="10"/>
  <c r="CZ305" i="10"/>
  <c r="CZ304" i="10"/>
  <c r="CY304" i="10"/>
  <c r="CZ303" i="10"/>
  <c r="CZ302" i="10"/>
  <c r="CY302" i="10"/>
  <c r="CZ301" i="10"/>
  <c r="CY301" i="10"/>
  <c r="CZ300" i="10"/>
  <c r="CY300" i="10"/>
  <c r="CZ299" i="10"/>
  <c r="CZ298" i="10"/>
  <c r="CY298" i="10"/>
  <c r="CZ297" i="10"/>
  <c r="CZ296" i="10"/>
  <c r="CY296" i="10"/>
  <c r="CZ295" i="10"/>
  <c r="CY295" i="10"/>
  <c r="CZ294" i="10"/>
  <c r="CY294" i="10"/>
  <c r="CZ293" i="10"/>
  <c r="CZ292" i="10"/>
  <c r="CY292" i="10"/>
  <c r="CZ291" i="10"/>
  <c r="CZ290" i="10"/>
  <c r="CY290" i="10"/>
  <c r="CZ289" i="10"/>
  <c r="CY289" i="10"/>
  <c r="CZ288" i="10"/>
  <c r="CY288" i="10"/>
  <c r="CZ287" i="10"/>
  <c r="CY287" i="10"/>
  <c r="CZ286" i="10"/>
  <c r="CZ285" i="10"/>
  <c r="CY285" i="10"/>
  <c r="CZ284" i="10"/>
  <c r="CY284" i="10"/>
  <c r="CZ283" i="10"/>
  <c r="CZ282" i="10"/>
  <c r="CY282" i="10"/>
  <c r="CZ281" i="10"/>
  <c r="CZ280" i="10"/>
  <c r="CY280" i="10"/>
  <c r="CZ279" i="10"/>
  <c r="CY279" i="10"/>
  <c r="CZ278" i="10"/>
  <c r="CY278" i="10"/>
  <c r="CZ277" i="10"/>
  <c r="CZ276" i="10"/>
  <c r="CY276" i="10"/>
  <c r="CZ275" i="10"/>
  <c r="CZ274" i="10"/>
  <c r="CY274" i="10"/>
  <c r="CZ273" i="10"/>
  <c r="CY273" i="10"/>
  <c r="CZ272" i="10"/>
  <c r="CZ271" i="10"/>
  <c r="CY271" i="10"/>
  <c r="CZ270" i="10"/>
  <c r="CZ269" i="10"/>
  <c r="CY269" i="10"/>
  <c r="CZ268" i="10"/>
  <c r="CY268" i="10"/>
  <c r="CZ267" i="10"/>
  <c r="CY267" i="10"/>
  <c r="CZ266" i="10"/>
  <c r="CY266" i="10"/>
  <c r="CZ265" i="10"/>
  <c r="CZ264" i="10"/>
  <c r="CY264" i="10"/>
  <c r="CZ263" i="10"/>
  <c r="CY263" i="10"/>
  <c r="CZ262" i="10"/>
  <c r="CY262" i="10"/>
  <c r="CZ261" i="10"/>
  <c r="CZ260" i="10"/>
  <c r="CY260" i="10"/>
  <c r="CZ259" i="10"/>
  <c r="CZ258" i="10"/>
  <c r="CY258" i="10"/>
  <c r="CZ257" i="10"/>
  <c r="CY257" i="10"/>
  <c r="CZ256" i="10"/>
  <c r="CZ255" i="10"/>
  <c r="CY255" i="10"/>
  <c r="CZ254" i="10"/>
  <c r="CZ253" i="10"/>
  <c r="CY253" i="10"/>
  <c r="CZ252" i="10"/>
  <c r="CY252" i="10"/>
  <c r="CZ251" i="10"/>
  <c r="CY251" i="10"/>
  <c r="CZ250" i="10"/>
  <c r="CZ249" i="10"/>
  <c r="CY249" i="10"/>
  <c r="CZ248" i="10"/>
  <c r="CZ247" i="10"/>
  <c r="CY247" i="10"/>
  <c r="CZ246" i="10"/>
  <c r="CY246" i="10"/>
  <c r="CZ245" i="10"/>
  <c r="CY245" i="10"/>
  <c r="CZ244" i="10"/>
  <c r="CZ243" i="10"/>
  <c r="CY243" i="10"/>
  <c r="CZ242" i="10"/>
  <c r="CY242" i="10"/>
  <c r="CZ241" i="10"/>
  <c r="CY241" i="10"/>
  <c r="CZ240" i="10"/>
  <c r="CY240" i="10"/>
  <c r="CZ239" i="10"/>
  <c r="CY239" i="10"/>
  <c r="CZ238" i="10"/>
  <c r="CZ237" i="10"/>
  <c r="CY237" i="10"/>
  <c r="CZ236" i="10"/>
  <c r="CY236" i="10"/>
  <c r="CZ235" i="10"/>
  <c r="CZ234" i="10"/>
  <c r="CY234" i="10"/>
  <c r="CZ233" i="10"/>
  <c r="CZ232" i="10"/>
  <c r="CY232" i="10"/>
  <c r="CZ231" i="10"/>
  <c r="CY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Y222" i="10"/>
  <c r="CZ221" i="10"/>
  <c r="CY221" i="10"/>
  <c r="CZ220" i="10"/>
  <c r="CY220" i="10"/>
  <c r="CZ219" i="10"/>
  <c r="CZ218" i="10"/>
  <c r="CZ217" i="10"/>
  <c r="CY217" i="10"/>
  <c r="CZ216" i="10"/>
  <c r="CY216" i="10"/>
  <c r="CZ215" i="10"/>
  <c r="CY215" i="10"/>
  <c r="CZ214" i="10"/>
  <c r="CZ213" i="10"/>
  <c r="CY213" i="10"/>
  <c r="CZ212" i="10"/>
  <c r="CZ211" i="10"/>
  <c r="CY211" i="10"/>
  <c r="CZ210" i="10"/>
  <c r="CY210" i="10"/>
  <c r="CZ209" i="10"/>
  <c r="CZ208" i="10"/>
  <c r="CZ207" i="10"/>
  <c r="CZ206" i="10"/>
  <c r="CY206" i="10"/>
  <c r="CZ205" i="10"/>
  <c r="CY205" i="10"/>
  <c r="CZ204" i="10"/>
  <c r="CZ203" i="10"/>
  <c r="CZ202" i="10"/>
  <c r="CZ201" i="10"/>
  <c r="CY201" i="10"/>
  <c r="CZ200" i="10"/>
  <c r="CY200" i="10"/>
  <c r="CZ199" i="10"/>
  <c r="CZ198" i="10"/>
  <c r="CY198" i="10"/>
  <c r="CZ197" i="10"/>
  <c r="CY197" i="10"/>
  <c r="CZ196" i="10"/>
  <c r="CY196" i="10"/>
  <c r="CZ195" i="10"/>
  <c r="CY195" i="10"/>
  <c r="CZ194" i="10"/>
  <c r="CZ193" i="10"/>
  <c r="CZ192" i="10"/>
  <c r="CY192" i="10"/>
  <c r="CZ191" i="10"/>
  <c r="CY191" i="10"/>
  <c r="CZ190" i="10"/>
  <c r="CY190" i="10"/>
  <c r="CZ189" i="10"/>
  <c r="CZ188" i="10"/>
  <c r="CZ187" i="10"/>
  <c r="CY187" i="10"/>
  <c r="CZ186" i="10"/>
  <c r="CY186" i="10"/>
  <c r="CZ185" i="10"/>
  <c r="CY185" i="10"/>
  <c r="CZ184" i="10"/>
  <c r="CZ183" i="10"/>
  <c r="CY183" i="10"/>
  <c r="CZ182" i="10"/>
  <c r="CZ181" i="10"/>
  <c r="CY181" i="10"/>
  <c r="CZ180" i="10"/>
  <c r="CY180" i="10"/>
  <c r="CZ179" i="10"/>
  <c r="CY179" i="10"/>
  <c r="CZ178" i="10"/>
  <c r="CZ177" i="10"/>
  <c r="CY177" i="10"/>
  <c r="CZ176" i="10"/>
  <c r="CZ175" i="10"/>
  <c r="CY175" i="10"/>
  <c r="CZ174" i="10"/>
  <c r="CY174" i="10"/>
  <c r="CZ173" i="10"/>
  <c r="CY173" i="10"/>
  <c r="CZ172" i="10"/>
  <c r="CZ171" i="10"/>
  <c r="CY171" i="10"/>
  <c r="CZ170" i="10"/>
  <c r="CZ169" i="10"/>
  <c r="CY169" i="10"/>
  <c r="CZ168" i="10"/>
  <c r="CY168" i="10"/>
  <c r="CZ167" i="10"/>
  <c r="CY167" i="10"/>
  <c r="CZ166" i="10"/>
  <c r="CZ165" i="10"/>
  <c r="CY165" i="10"/>
  <c r="CZ164" i="10"/>
  <c r="CZ163" i="10"/>
  <c r="CY163" i="10"/>
  <c r="CZ162" i="10"/>
  <c r="CY162" i="10"/>
  <c r="CZ161" i="10"/>
  <c r="CY161" i="10"/>
  <c r="CZ160" i="10"/>
  <c r="CZ159" i="10"/>
  <c r="CY159" i="10"/>
  <c r="CZ158" i="10"/>
  <c r="CZ157" i="10"/>
  <c r="CY157" i="10"/>
  <c r="CZ156" i="10"/>
  <c r="CY156" i="10"/>
  <c r="CZ155" i="10"/>
  <c r="CY155" i="10"/>
  <c r="CZ154" i="10"/>
  <c r="CZ153" i="10"/>
  <c r="CZ152" i="10"/>
  <c r="CY152" i="10"/>
  <c r="CZ151" i="10"/>
  <c r="CY151" i="10"/>
  <c r="CZ150" i="10"/>
  <c r="CY150" i="10"/>
  <c r="CZ149" i="10"/>
  <c r="CZ148" i="10"/>
  <c r="CZ147" i="10"/>
  <c r="CZ146" i="10"/>
  <c r="CY146" i="10"/>
  <c r="CZ145" i="10"/>
  <c r="CY145" i="10"/>
  <c r="CZ144" i="10"/>
  <c r="CY144" i="10"/>
  <c r="CZ143" i="10"/>
  <c r="CZ142" i="10"/>
  <c r="CY142" i="10"/>
  <c r="CZ141" i="10"/>
  <c r="CY141" i="10"/>
  <c r="CZ140" i="10"/>
  <c r="CZ139" i="10"/>
  <c r="CZ138" i="10"/>
  <c r="CZ137" i="10"/>
  <c r="CY137" i="10"/>
  <c r="CZ136" i="10"/>
  <c r="CY136" i="10"/>
  <c r="CZ135" i="10"/>
  <c r="CY135" i="10"/>
  <c r="CZ134" i="10"/>
  <c r="CZ133" i="10"/>
  <c r="CZ132" i="10"/>
  <c r="CY132" i="10"/>
  <c r="CZ131" i="10"/>
  <c r="CY131" i="10"/>
  <c r="CZ130" i="10"/>
  <c r="CZ129" i="10"/>
  <c r="CY129" i="10"/>
  <c r="CZ128" i="10"/>
  <c r="CZ127" i="10"/>
  <c r="CY127" i="10"/>
  <c r="CZ126" i="10"/>
  <c r="CY126" i="10"/>
  <c r="CZ125" i="10"/>
  <c r="CZ124" i="10"/>
  <c r="CZ123" i="10"/>
  <c r="CY123" i="10"/>
  <c r="CZ122" i="10"/>
  <c r="CY122" i="10"/>
  <c r="CZ121" i="10"/>
  <c r="CY121" i="10"/>
  <c r="CZ120" i="10"/>
  <c r="CY120" i="10"/>
  <c r="CZ119" i="10"/>
  <c r="CZ118" i="10"/>
  <c r="CY118" i="10"/>
  <c r="CZ117" i="10"/>
  <c r="CY117" i="10"/>
  <c r="CZ116" i="10"/>
  <c r="CY116" i="10"/>
  <c r="CZ115" i="10"/>
  <c r="CZ114" i="10"/>
  <c r="CY114" i="10"/>
  <c r="CZ113" i="10"/>
  <c r="CY113" i="10"/>
  <c r="CZ112" i="10"/>
  <c r="CY112" i="10"/>
  <c r="CZ111" i="10"/>
  <c r="CY111" i="10"/>
  <c r="CZ110" i="10"/>
  <c r="CZ109" i="10"/>
  <c r="CY109" i="10"/>
  <c r="CZ108" i="10"/>
  <c r="CY108" i="10"/>
  <c r="CZ107" i="10"/>
  <c r="CY107" i="10"/>
  <c r="CZ106" i="10"/>
  <c r="CZ105" i="10"/>
  <c r="CY105" i="10"/>
  <c r="CZ104" i="10"/>
  <c r="CY104" i="10"/>
  <c r="CZ103" i="10"/>
  <c r="CY103" i="10"/>
  <c r="CZ102" i="10"/>
  <c r="CY102" i="10"/>
  <c r="CZ101" i="10"/>
  <c r="CZ100" i="10"/>
  <c r="CY100" i="10"/>
  <c r="CZ99" i="10"/>
  <c r="CY99" i="10"/>
  <c r="CZ98" i="10"/>
  <c r="CY98" i="10"/>
  <c r="CZ97" i="10"/>
  <c r="CZ96" i="10"/>
  <c r="CY96" i="10"/>
  <c r="CZ95" i="10"/>
  <c r="CY95" i="10"/>
  <c r="CZ94" i="10"/>
  <c r="CY94" i="10"/>
  <c r="CZ93" i="10"/>
  <c r="CY93" i="10"/>
  <c r="CZ92" i="10"/>
  <c r="CY92" i="10"/>
  <c r="CZ91" i="10"/>
  <c r="CZ90" i="10"/>
  <c r="CY90" i="10"/>
  <c r="CZ89" i="10"/>
  <c r="CY89" i="10"/>
  <c r="CZ88" i="10"/>
  <c r="CY88" i="10"/>
  <c r="CZ87" i="10"/>
  <c r="CY87" i="10"/>
  <c r="CZ86" i="10"/>
  <c r="CY86" i="10"/>
  <c r="CZ85" i="10"/>
  <c r="CZ84" i="10"/>
  <c r="CY84" i="10"/>
  <c r="CZ83" i="10"/>
  <c r="CY83" i="10"/>
  <c r="CZ82" i="10"/>
  <c r="CY82" i="10"/>
  <c r="CZ81" i="10"/>
  <c r="CY81" i="10"/>
  <c r="CZ80" i="10"/>
  <c r="CZ79" i="10"/>
  <c r="CZ78" i="10"/>
  <c r="CY78" i="10"/>
  <c r="CZ77" i="10"/>
  <c r="CY77" i="10"/>
  <c r="CZ76" i="10"/>
  <c r="CY76" i="10"/>
  <c r="CZ75" i="10"/>
  <c r="CY75" i="10"/>
  <c r="CZ74" i="10"/>
  <c r="CZ73" i="10"/>
  <c r="CY73" i="10"/>
  <c r="CZ72" i="10"/>
  <c r="CY72" i="10"/>
  <c r="CZ71" i="10"/>
  <c r="CY71" i="10"/>
  <c r="CZ70" i="10"/>
  <c r="CY70" i="10"/>
  <c r="CZ69" i="10"/>
  <c r="CY69" i="10"/>
  <c r="CZ68" i="10"/>
  <c r="CZ67" i="10"/>
  <c r="CY67" i="10"/>
  <c r="CZ66" i="10"/>
  <c r="CY66" i="10"/>
  <c r="CZ65" i="10"/>
  <c r="CY65" i="10"/>
  <c r="CZ64" i="10"/>
  <c r="CZ63" i="10"/>
  <c r="CY63" i="10"/>
  <c r="CZ62" i="10"/>
  <c r="CY62" i="10"/>
  <c r="CZ61" i="10"/>
  <c r="CY61" i="10"/>
  <c r="CZ60" i="10"/>
  <c r="CY60" i="10"/>
  <c r="CZ59" i="10"/>
  <c r="CY59" i="10"/>
  <c r="CZ58" i="10"/>
  <c r="CZ57" i="10"/>
  <c r="CY57" i="10"/>
  <c r="CZ56" i="10"/>
  <c r="CY56" i="10"/>
  <c r="CZ55" i="10"/>
  <c r="CY55" i="10"/>
  <c r="CZ54" i="10"/>
  <c r="CY54" i="10"/>
  <c r="CZ53" i="10"/>
  <c r="CY53" i="10"/>
  <c r="CZ52" i="10"/>
  <c r="CZ51" i="10"/>
  <c r="CY51" i="10"/>
  <c r="CZ50" i="10"/>
  <c r="CY50" i="10"/>
  <c r="CZ49" i="10"/>
  <c r="CY49" i="10"/>
  <c r="CZ48" i="10"/>
  <c r="CY48" i="10"/>
  <c r="CZ47" i="10"/>
  <c r="CY47" i="10"/>
  <c r="CZ46" i="10"/>
  <c r="CZ45" i="10"/>
  <c r="CY45" i="10"/>
  <c r="CZ44" i="10"/>
  <c r="CY44" i="10"/>
  <c r="CZ43" i="10"/>
  <c r="CY43" i="10"/>
  <c r="CZ42" i="10"/>
  <c r="CY42" i="10"/>
  <c r="CZ41" i="10"/>
  <c r="CY41" i="10"/>
  <c r="CZ40" i="10"/>
  <c r="CZ39" i="10"/>
  <c r="CY39" i="10"/>
  <c r="CZ38" i="10"/>
  <c r="CY38" i="10"/>
  <c r="CZ37" i="10"/>
  <c r="CY37" i="10"/>
  <c r="CZ36" i="10"/>
  <c r="CY36" i="10"/>
  <c r="CZ35" i="10"/>
  <c r="CY35" i="10"/>
  <c r="CZ34" i="10"/>
  <c r="CZ33" i="10"/>
  <c r="CY33" i="10"/>
  <c r="CZ32" i="10"/>
  <c r="CY32" i="10"/>
  <c r="CZ31" i="10"/>
  <c r="CY31" i="10"/>
  <c r="CZ30" i="10"/>
  <c r="CY30" i="10"/>
  <c r="CZ29" i="10"/>
  <c r="CY29" i="10"/>
  <c r="CZ28" i="10"/>
  <c r="CY28" i="10"/>
  <c r="CZ27" i="10"/>
  <c r="CY27" i="10"/>
  <c r="CZ26" i="10"/>
  <c r="CZ25" i="10"/>
  <c r="CZ24" i="10"/>
  <c r="CY24" i="10"/>
  <c r="CZ23" i="10"/>
  <c r="CY23" i="10"/>
  <c r="CZ22" i="10"/>
  <c r="CY22" i="10"/>
  <c r="CZ21" i="10"/>
  <c r="CY21" i="10"/>
  <c r="CZ20" i="10"/>
  <c r="CY20" i="10"/>
  <c r="CZ19" i="10"/>
  <c r="CZ18" i="10"/>
  <c r="CY18" i="10"/>
  <c r="CZ17" i="10"/>
  <c r="CY17" i="10"/>
  <c r="CZ16" i="10"/>
  <c r="CZ15" i="10"/>
  <c r="CY15" i="10"/>
  <c r="CZ14" i="10"/>
  <c r="CZ13" i="10"/>
  <c r="CY13" i="10"/>
  <c r="CZ12" i="10"/>
  <c r="CY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 s="1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AR504" i="16" s="1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AR499" i="16" s="1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AR498" i="16" s="1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AR497" i="16" s="1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 s="1"/>
  <c r="AR495" i="16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AR493" i="16" s="1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AR488" i="16" s="1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AR486" i="16" s="1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AR484" i="16" s="1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AR468" i="16" s="1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AR459" i="16" s="1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 s="1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AR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AR450" i="16" s="1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AR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AR436" i="16" s="1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 s="1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AR396" i="16" s="1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AR390" i="16" s="1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AR387" i="16" s="1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AR385" i="16" s="1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AR384" i="16" s="1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AR382" i="16" s="1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AR381" i="16" s="1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AR380" i="16" s="1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 s="1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AR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AR373" i="16" s="1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AR368" i="16" s="1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AR365" i="16" s="1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AR362" i="16" s="1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AR358" i="16" s="1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 s="1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AR354" i="16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AR353" i="16" s="1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AR344" i="16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AR343" i="16" s="1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AR334" i="16" s="1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AR331" i="16" s="1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AR325" i="16" s="1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AR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AR313" i="16" s="1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AR310" i="16" s="1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AR309" i="16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AR304" i="16" s="1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AR303" i="16" s="1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 s="1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AR277" i="16" s="1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 s="1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AR272" i="16" s="1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AR271" i="16" s="1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 s="1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AR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AR251" i="16" s="1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AR250" i="16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 s="1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AR246" i="16" s="1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AR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 s="1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 s="1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AR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AR228" i="16"/>
  <c r="C228" i="16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AR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AR226" i="16" s="1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R225" i="16" s="1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AR221" i="16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AR218" i="16" s="1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AR215" i="16" s="1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AR214" i="16" s="1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AR213" i="16" s="1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AR209" i="16" s="1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AR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AR206" i="16" s="1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AR189" i="16" s="1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 s="1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AR177" i="16" s="1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AR176" i="16" s="1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AR175" i="16" s="1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AR174" i="16" s="1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AR169" i="16" s="1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AR168" i="16" s="1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AR164" i="16" s="1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 s="1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AR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 s="1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AR157" i="16" s="1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AR154" i="16" s="1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 s="1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 s="1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AR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AR143" i="16"/>
  <c r="C143" i="16"/>
  <c r="A143" i="16" s="1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R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AR140" i="16" s="1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AR122" i="16" s="1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AR116" i="16" s="1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AR115" i="16" s="1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AR113" i="16" s="1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AR110" i="16" s="1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AR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AR103" i="16" s="1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AR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AR98" i="16" s="1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AR90" i="16" s="1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AR87" i="16" s="1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AR86" i="16" s="1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AR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 s="1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AR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AR81" i="16" s="1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AR79" i="16" s="1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AR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AR73" i="16" s="1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 s="1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AR69" i="16" s="1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AR68" i="16" s="1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AR67" i="16" s="1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 s="1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AR58" i="16" s="1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 s="1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AR51" i="16" s="1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A46" i="16" s="1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A43" i="16" s="1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AR38" i="16" s="1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AR33" i="16" s="1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 s="1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AR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AR28" i="16" s="1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AR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AR23" i="16" s="1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AR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AR20" i="16" s="1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AR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AR11" i="16" s="1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AR7" i="16" s="1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CP9" i="10"/>
  <c r="AS5" i="16"/>
  <c r="L54" i="20"/>
  <c r="R54" i="20" s="1"/>
  <c r="U54" i="20" s="1"/>
  <c r="L53" i="20"/>
  <c r="O53" i="20" s="1"/>
  <c r="L52" i="20"/>
  <c r="R52" i="20" s="1"/>
  <c r="U52" i="20" s="1"/>
  <c r="L7" i="20"/>
  <c r="R7" i="20" s="1"/>
  <c r="U7" i="20" s="1"/>
  <c r="L8" i="20"/>
  <c r="O8" i="20"/>
  <c r="L9" i="20"/>
  <c r="R9" i="20"/>
  <c r="L10" i="20"/>
  <c r="R10" i="20"/>
  <c r="U10" i="20" s="1"/>
  <c r="L11" i="20"/>
  <c r="O11" i="20"/>
  <c r="L12" i="20"/>
  <c r="R12" i="20"/>
  <c r="L13" i="20"/>
  <c r="R13" i="20"/>
  <c r="U13" i="20" s="1"/>
  <c r="L14" i="20"/>
  <c r="O14" i="20"/>
  <c r="L15" i="20"/>
  <c r="R15" i="20"/>
  <c r="O15" i="20"/>
  <c r="L16" i="20"/>
  <c r="R16" i="20" s="1"/>
  <c r="U16" i="20" s="1"/>
  <c r="L17" i="20"/>
  <c r="O17" i="20" s="1"/>
  <c r="L18" i="20"/>
  <c r="O18" i="20" s="1"/>
  <c r="R18" i="20"/>
  <c r="L19" i="20"/>
  <c r="O19" i="20"/>
  <c r="R19" i="20"/>
  <c r="U19" i="20" s="1"/>
  <c r="L20" i="20"/>
  <c r="O20" i="20" s="1"/>
  <c r="L21" i="20"/>
  <c r="R21" i="20" s="1"/>
  <c r="U21" i="20" s="1"/>
  <c r="L22" i="20"/>
  <c r="R22" i="20" s="1"/>
  <c r="U22" i="20" s="1"/>
  <c r="O22" i="20"/>
  <c r="L23" i="20"/>
  <c r="O23" i="20"/>
  <c r="L24" i="20"/>
  <c r="O24" i="20"/>
  <c r="L25" i="20"/>
  <c r="O25" i="20"/>
  <c r="L26" i="20"/>
  <c r="O26" i="20"/>
  <c r="L27" i="20"/>
  <c r="R27" i="20"/>
  <c r="U27" i="20" s="1"/>
  <c r="O27" i="20"/>
  <c r="L28" i="20"/>
  <c r="R28" i="20" s="1"/>
  <c r="U28" i="20" s="1"/>
  <c r="L29" i="20"/>
  <c r="O29" i="20" s="1"/>
  <c r="L30" i="20"/>
  <c r="R30" i="20" s="1"/>
  <c r="L31" i="20"/>
  <c r="R31" i="20" s="1"/>
  <c r="U31" i="20" s="1"/>
  <c r="L32" i="20"/>
  <c r="O32" i="20"/>
  <c r="L33" i="20"/>
  <c r="O33" i="20"/>
  <c r="L34" i="20"/>
  <c r="O34" i="20"/>
  <c r="R34" i="20"/>
  <c r="U34" i="20" s="1"/>
  <c r="L35" i="20"/>
  <c r="O35" i="20" s="1"/>
  <c r="L36" i="20"/>
  <c r="R36" i="20" s="1"/>
  <c r="L37" i="20"/>
  <c r="R37" i="20" s="1"/>
  <c r="U37" i="20" s="1"/>
  <c r="L38" i="20"/>
  <c r="O38" i="20" s="1"/>
  <c r="L39" i="20"/>
  <c r="R39" i="20" s="1"/>
  <c r="U39" i="20" s="1"/>
  <c r="L40" i="20"/>
  <c r="R40" i="20" s="1"/>
  <c r="U40" i="20" s="1"/>
  <c r="L41" i="20"/>
  <c r="O41" i="20" s="1"/>
  <c r="L42" i="20"/>
  <c r="O42" i="20" s="1"/>
  <c r="L43" i="20"/>
  <c r="O43" i="20" s="1"/>
  <c r="L44" i="20"/>
  <c r="R44" i="20" s="1"/>
  <c r="U44" i="20" s="1"/>
  <c r="O44" i="20"/>
  <c r="L45" i="20"/>
  <c r="R45" i="20"/>
  <c r="U45" i="20" s="1"/>
  <c r="O45" i="20"/>
  <c r="L46" i="20"/>
  <c r="R46" i="20" s="1"/>
  <c r="U46" i="20" s="1"/>
  <c r="O46" i="20"/>
  <c r="L47" i="20"/>
  <c r="O47" i="20"/>
  <c r="L48" i="20"/>
  <c r="R48" i="20"/>
  <c r="L49" i="20"/>
  <c r="R49" i="20"/>
  <c r="U49" i="20" s="1"/>
  <c r="L50" i="20"/>
  <c r="O50" i="20"/>
  <c r="L51" i="20"/>
  <c r="O51" i="20"/>
  <c r="R51" i="20"/>
  <c r="U51" i="20" s="1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A238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137" i="16"/>
  <c r="A89" i="16"/>
  <c r="A71" i="16"/>
  <c r="A198" i="16"/>
  <c r="A292" i="16"/>
  <c r="A64" i="16"/>
  <c r="A26" i="16"/>
  <c r="A8" i="16"/>
  <c r="A232" i="16"/>
  <c r="A21" i="16"/>
  <c r="A57" i="16"/>
  <c r="AR91" i="16"/>
  <c r="AR119" i="16"/>
  <c r="A167" i="16"/>
  <c r="AR187" i="16"/>
  <c r="A187" i="16"/>
  <c r="A189" i="16"/>
  <c r="A201" i="16"/>
  <c r="A225" i="16"/>
  <c r="A97" i="16"/>
  <c r="A182" i="16"/>
  <c r="A159" i="16"/>
  <c r="A275" i="16"/>
  <c r="A228" i="16"/>
  <c r="A124" i="16"/>
  <c r="AR112" i="16"/>
  <c r="A112" i="16"/>
  <c r="A128" i="16"/>
  <c r="A130" i="16"/>
  <c r="A160" i="16"/>
  <c r="A218" i="16"/>
  <c r="A230" i="16"/>
  <c r="AR266" i="16"/>
  <c r="A266" i="16"/>
  <c r="A286" i="16"/>
  <c r="A107" i="16"/>
  <c r="A117" i="16"/>
  <c r="A139" i="16"/>
  <c r="A145" i="16"/>
  <c r="A173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18" i="16"/>
  <c r="A176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69" i="16"/>
  <c r="A354" i="16"/>
  <c r="A365" i="16"/>
  <c r="A386" i="16"/>
  <c r="A433" i="16"/>
  <c r="A446" i="16"/>
  <c r="A471" i="16"/>
  <c r="A486" i="16"/>
  <c r="A460" i="16"/>
  <c r="A113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107" i="16"/>
  <c r="AR238" i="16"/>
  <c r="AV51" i="10"/>
  <c r="AR46" i="16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AV341" i="10"/>
  <c r="CV335" i="10"/>
  <c r="CU233" i="10"/>
  <c r="CW449" i="10"/>
  <c r="AV317" i="10"/>
  <c r="BE510" i="10"/>
  <c r="BE378" i="10" s="1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411" i="10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/>
  <c r="BT510" i="10"/>
  <c r="BI510" i="10"/>
  <c r="BK510" i="10"/>
  <c r="BL510" i="10"/>
  <c r="CK510" i="10"/>
  <c r="CE510" i="10"/>
  <c r="BY510" i="10"/>
  <c r="BY301" i="10"/>
  <c r="BO510" i="10"/>
  <c r="BF510" i="10"/>
  <c r="BJ510" i="10"/>
  <c r="BG510" i="10"/>
  <c r="CF510" i="10"/>
  <c r="BB510" i="10"/>
  <c r="BV510" i="10"/>
  <c r="BV67" i="10"/>
  <c r="BM510" i="10"/>
  <c r="CO510" i="10"/>
  <c r="CO431" i="10" s="1"/>
  <c r="F11" i="13"/>
  <c r="BP510" i="10"/>
  <c r="BP101" i="10"/>
  <c r="CL510" i="10"/>
  <c r="CL309" i="10"/>
  <c r="CD510" i="10"/>
  <c r="CD415" i="10"/>
  <c r="CB510" i="10"/>
  <c r="CB419" i="10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CB385" i="10"/>
  <c r="BA116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227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475" i="10"/>
  <c r="CB495" i="10"/>
  <c r="CB441" i="10"/>
  <c r="BA106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215" i="10"/>
  <c r="BV463" i="10"/>
  <c r="BV417" i="10"/>
  <c r="BV80" i="10"/>
  <c r="BV369" i="10"/>
  <c r="BV292" i="10"/>
  <c r="BV147" i="10"/>
  <c r="BV47" i="10"/>
  <c r="BV164" i="10"/>
  <c r="BV104" i="10"/>
  <c r="BV162" i="10"/>
  <c r="BV454" i="10"/>
  <c r="BV199" i="10"/>
  <c r="BV126" i="10"/>
  <c r="BV327" i="10"/>
  <c r="BO267" i="10"/>
  <c r="BV35" i="10"/>
  <c r="CB387" i="10"/>
  <c r="CB303" i="10"/>
  <c r="CO425" i="10"/>
  <c r="CB416" i="10"/>
  <c r="CB432" i="10"/>
  <c r="CB295" i="10"/>
  <c r="CB393" i="10"/>
  <c r="CB399" i="10"/>
  <c r="CB447" i="10"/>
  <c r="CB461" i="10"/>
  <c r="CB449" i="10"/>
  <c r="CB361" i="10"/>
  <c r="CB405" i="10"/>
  <c r="CB467" i="10"/>
  <c r="CB177" i="10"/>
  <c r="CB421" i="10"/>
  <c r="CB309" i="10"/>
  <c r="CB347" i="10"/>
  <c r="CB379" i="10"/>
  <c r="CB471" i="10"/>
  <c r="CB477" i="10"/>
  <c r="CB175" i="10"/>
  <c r="CB335" i="10"/>
  <c r="CB429" i="10"/>
  <c r="CB323" i="10"/>
  <c r="CB411" i="10"/>
  <c r="CB431" i="10"/>
  <c r="CB341" i="10"/>
  <c r="CB493" i="10"/>
  <c r="CD487" i="10"/>
  <c r="CB343" i="10"/>
  <c r="CB353" i="10"/>
  <c r="AR48" i="16"/>
  <c r="CX33" i="10"/>
  <c r="CH379" i="10"/>
  <c r="CD331" i="10"/>
  <c r="CD337" i="10"/>
  <c r="CO487" i="10"/>
  <c r="CF177" i="10"/>
  <c r="BO285" i="10"/>
  <c r="CO186" i="10"/>
  <c r="CH495" i="10"/>
  <c r="CH441" i="10"/>
  <c r="CD175" i="10"/>
  <c r="CD188" i="10"/>
  <c r="CO489" i="10"/>
  <c r="BO458" i="10"/>
  <c r="CO501" i="10"/>
  <c r="CH369" i="10"/>
  <c r="CH425" i="10"/>
  <c r="CH335" i="10"/>
  <c r="CA492" i="10"/>
  <c r="CA163" i="10"/>
  <c r="CA453" i="10"/>
  <c r="CA128" i="10"/>
  <c r="CA504" i="10"/>
  <c r="CA146" i="10"/>
  <c r="CA282" i="10"/>
  <c r="CA413" i="10"/>
  <c r="CA450" i="10"/>
  <c r="CA39" i="10"/>
  <c r="CA457" i="10"/>
  <c r="CA310" i="10"/>
  <c r="CA383" i="10"/>
  <c r="CA263" i="10"/>
  <c r="CD467" i="10"/>
  <c r="CD311" i="10"/>
  <c r="CO309" i="10"/>
  <c r="CO361" i="10"/>
  <c r="CF179" i="10"/>
  <c r="CF295" i="10"/>
  <c r="BO10" i="10"/>
  <c r="CF467" i="10"/>
  <c r="CF365" i="10"/>
  <c r="CO169" i="10"/>
  <c r="CO505" i="10"/>
  <c r="CH393" i="10"/>
  <c r="CH373" i="10"/>
  <c r="CH341" i="10"/>
  <c r="CH461" i="10"/>
  <c r="CA242" i="10"/>
  <c r="CA419" i="10"/>
  <c r="CD196" i="10"/>
  <c r="CD425" i="10"/>
  <c r="CO188" i="10"/>
  <c r="CO321" i="10"/>
  <c r="CF499" i="10"/>
  <c r="CF329" i="10"/>
  <c r="CF220" i="10"/>
  <c r="CF439" i="10"/>
  <c r="BO272" i="10"/>
  <c r="CF461" i="10"/>
  <c r="CD419" i="10"/>
  <c r="CO325" i="10"/>
  <c r="CO295" i="10"/>
  <c r="CH309" i="10"/>
  <c r="CH367" i="10"/>
  <c r="CH317" i="10"/>
  <c r="CH471" i="10"/>
  <c r="CA416" i="10"/>
  <c r="CA467" i="10"/>
  <c r="CH431" i="10"/>
  <c r="CD177" i="10"/>
  <c r="CO190" i="10"/>
  <c r="CO317" i="10"/>
  <c r="CF327" i="10"/>
  <c r="CF204" i="10"/>
  <c r="BO390" i="10"/>
  <c r="CO467" i="10"/>
  <c r="CO331" i="10"/>
  <c r="CH295" i="10"/>
  <c r="CH301" i="10"/>
  <c r="CH447" i="10"/>
  <c r="CA449" i="10"/>
  <c r="CA380" i="10"/>
  <c r="CA410" i="10"/>
  <c r="CA425" i="10"/>
  <c r="CH206" i="10"/>
  <c r="CH215" i="10"/>
  <c r="CH321" i="10"/>
  <c r="CH489" i="10"/>
  <c r="CH87" i="10"/>
  <c r="CH190" i="10"/>
  <c r="CH194" i="10"/>
  <c r="CH339" i="10"/>
  <c r="CH481" i="10"/>
  <c r="CH399" i="10"/>
  <c r="CH165" i="10"/>
  <c r="CH173" i="10"/>
  <c r="CH333" i="10"/>
  <c r="CH429" i="10"/>
  <c r="CH175" i="10"/>
  <c r="CH216" i="10"/>
  <c r="CH501" i="10"/>
  <c r="CH188" i="10"/>
  <c r="CH331" i="10"/>
  <c r="CH493" i="10"/>
  <c r="CH208" i="10"/>
  <c r="CH167" i="10"/>
  <c r="CH186" i="10"/>
  <c r="CH505" i="10"/>
  <c r="CH337" i="10"/>
  <c r="CH490" i="10"/>
  <c r="CH179" i="10"/>
  <c r="CH192" i="10"/>
  <c r="CH451" i="10"/>
  <c r="CH363" i="10"/>
  <c r="CH123" i="10"/>
  <c r="CH387" i="10"/>
  <c r="CH427" i="10"/>
  <c r="CH365" i="10"/>
  <c r="CH305" i="10"/>
  <c r="CH395" i="10"/>
  <c r="CH409" i="10"/>
  <c r="CH496" i="10"/>
  <c r="CH460" i="10"/>
  <c r="CH288" i="10"/>
  <c r="CH264" i="10"/>
  <c r="CH368" i="10"/>
  <c r="CH213" i="10"/>
  <c r="CH105" i="10"/>
  <c r="CH211" i="10"/>
  <c r="CH91" i="10"/>
  <c r="CH36" i="10"/>
  <c r="CH12" i="10"/>
  <c r="CH492" i="10"/>
  <c r="CH402" i="10"/>
  <c r="CH283" i="10"/>
  <c r="CH259" i="10"/>
  <c r="CH252" i="10"/>
  <c r="CH149" i="10"/>
  <c r="CH53" i="10"/>
  <c r="CH147" i="10"/>
  <c r="CH377" i="10"/>
  <c r="CH297" i="10"/>
  <c r="CH478" i="10"/>
  <c r="CH456" i="10"/>
  <c r="CH284" i="10"/>
  <c r="CH304" i="10"/>
  <c r="CH197" i="10"/>
  <c r="CH89" i="10"/>
  <c r="CH195" i="10"/>
  <c r="CH71" i="10"/>
  <c r="CH32" i="10"/>
  <c r="CH338" i="10"/>
  <c r="CH398" i="10"/>
  <c r="CH279" i="10"/>
  <c r="CH372" i="10"/>
  <c r="CH241" i="10"/>
  <c r="CH133" i="10"/>
  <c r="CH239" i="10"/>
  <c r="CH474" i="10"/>
  <c r="CH452" i="10"/>
  <c r="CH280" i="10"/>
  <c r="CH256" i="10"/>
  <c r="CH350" i="10"/>
  <c r="CH181" i="10"/>
  <c r="CH73" i="10"/>
  <c r="CH171" i="10"/>
  <c r="CH55" i="10"/>
  <c r="CH28" i="10"/>
  <c r="CH226" i="10"/>
  <c r="CH498" i="10"/>
  <c r="CH394" i="10"/>
  <c r="CH275" i="10"/>
  <c r="CH340" i="10"/>
  <c r="CH225" i="10"/>
  <c r="CH117" i="10"/>
  <c r="CH223" i="10"/>
  <c r="CH319" i="10"/>
  <c r="CH502" i="10"/>
  <c r="CH300" i="10"/>
  <c r="CH276" i="10"/>
  <c r="CH380" i="10"/>
  <c r="CH254" i="10"/>
  <c r="CH153" i="10"/>
  <c r="CH57" i="10"/>
  <c r="CH151" i="10"/>
  <c r="CH48" i="10"/>
  <c r="CH24" i="10"/>
  <c r="CH178" i="10"/>
  <c r="CH414" i="10"/>
  <c r="CH390" i="10"/>
  <c r="CH271" i="10"/>
  <c r="CH308" i="10"/>
  <c r="CH101" i="10"/>
  <c r="CH207" i="10"/>
  <c r="CH119" i="10"/>
  <c r="CH468" i="10"/>
  <c r="CH296" i="10"/>
  <c r="CH348" i="10"/>
  <c r="CH243" i="10"/>
  <c r="CH386" i="10"/>
  <c r="CH193" i="10"/>
  <c r="CH131" i="10"/>
  <c r="CH43" i="10"/>
  <c r="CH19" i="10"/>
  <c r="CH504" i="10"/>
  <c r="CH470" i="10"/>
  <c r="CH294" i="10"/>
  <c r="CH270" i="10"/>
  <c r="CH352" i="10"/>
  <c r="CH205" i="10"/>
  <c r="CH97" i="10"/>
  <c r="CH219" i="10"/>
  <c r="CH99" i="10"/>
  <c r="CH38" i="10"/>
  <c r="CH388" i="10"/>
  <c r="CH201" i="10"/>
  <c r="CH41" i="10"/>
  <c r="CH222" i="10"/>
  <c r="CH240" i="10"/>
  <c r="CH400" i="10"/>
  <c r="CH358" i="10"/>
  <c r="CH234" i="10"/>
  <c r="CH166" i="10"/>
  <c r="CH68" i="10"/>
  <c r="CH64" i="10"/>
  <c r="CH412" i="10"/>
  <c r="CH157" i="10"/>
  <c r="CH198" i="10"/>
  <c r="CH180" i="10"/>
  <c r="CH176" i="10"/>
  <c r="CH77" i="10"/>
  <c r="CH160" i="10"/>
  <c r="CH29" i="10"/>
  <c r="CH261" i="10"/>
  <c r="CH164" i="10"/>
  <c r="CH152" i="10"/>
  <c r="CH457" i="10"/>
  <c r="CH443" i="10"/>
  <c r="CH343" i="10"/>
  <c r="CH299" i="10"/>
  <c r="CH509" i="10"/>
  <c r="CH316" i="10"/>
  <c r="CH16" i="10"/>
  <c r="CH291" i="10"/>
  <c r="CH177" i="10"/>
  <c r="CH103" i="10"/>
  <c r="CH39" i="10"/>
  <c r="CH15" i="10"/>
  <c r="CH466" i="10"/>
  <c r="CH290" i="10"/>
  <c r="CH266" i="10"/>
  <c r="CH382" i="10"/>
  <c r="CH189" i="10"/>
  <c r="CH81" i="10"/>
  <c r="CH79" i="10"/>
  <c r="CH34" i="10"/>
  <c r="CH10" i="10"/>
  <c r="CH289" i="10"/>
  <c r="CH125" i="10"/>
  <c r="CH25" i="10"/>
  <c r="CH174" i="10"/>
  <c r="CH148" i="10"/>
  <c r="CH144" i="10"/>
  <c r="CH285" i="10"/>
  <c r="CH134" i="10"/>
  <c r="CH220" i="10"/>
  <c r="CH184" i="10"/>
  <c r="CH396" i="10"/>
  <c r="CH93" i="10"/>
  <c r="CH202" i="10"/>
  <c r="CH158" i="10"/>
  <c r="CH116" i="10"/>
  <c r="CH112" i="10"/>
  <c r="CH45" i="10"/>
  <c r="CH486" i="10"/>
  <c r="CH82" i="10"/>
  <c r="CH217" i="10"/>
  <c r="CH108" i="10"/>
  <c r="CH107" i="10"/>
  <c r="CH383" i="10"/>
  <c r="CH345" i="10"/>
  <c r="CH464" i="10"/>
  <c r="CH245" i="10"/>
  <c r="CH135" i="10"/>
  <c r="CH146" i="10"/>
  <c r="CH267" i="10"/>
  <c r="CH85" i="10"/>
  <c r="CH83" i="10"/>
  <c r="CH35" i="10"/>
  <c r="CH480" i="10"/>
  <c r="CH462" i="10"/>
  <c r="CH286" i="10"/>
  <c r="CH262" i="10"/>
  <c r="CH318" i="10"/>
  <c r="CH161" i="10"/>
  <c r="CH65" i="10"/>
  <c r="CH187" i="10"/>
  <c r="CH63" i="10"/>
  <c r="CH30" i="10"/>
  <c r="CH242" i="10"/>
  <c r="CH273" i="10"/>
  <c r="CH61" i="10"/>
  <c r="CH370" i="10"/>
  <c r="CH142" i="10"/>
  <c r="CH84" i="10"/>
  <c r="CH96" i="10"/>
  <c r="CH269" i="10"/>
  <c r="CH139" i="10"/>
  <c r="CH98" i="10"/>
  <c r="CH102" i="10"/>
  <c r="CH140" i="10"/>
  <c r="CH120" i="10"/>
  <c r="CH281" i="10"/>
  <c r="CH199" i="10"/>
  <c r="CH122" i="10"/>
  <c r="CH126" i="10"/>
  <c r="CH52" i="10"/>
  <c r="CH168" i="10"/>
  <c r="CH114" i="10"/>
  <c r="CH408" i="10"/>
  <c r="CH150" i="10"/>
  <c r="CH183" i="10"/>
  <c r="CH232" i="10"/>
  <c r="CH100" i="10"/>
  <c r="CH415" i="10"/>
  <c r="CH315" i="10"/>
  <c r="CH292" i="10"/>
  <c r="CH111" i="10"/>
  <c r="CH263" i="10"/>
  <c r="CH67" i="10"/>
  <c r="CH306" i="10"/>
  <c r="CH458" i="10"/>
  <c r="CH258" i="10"/>
  <c r="CH145" i="10"/>
  <c r="CH159" i="10"/>
  <c r="CH26" i="10"/>
  <c r="CH257" i="10"/>
  <c r="CH138" i="10"/>
  <c r="CH236" i="10"/>
  <c r="CH248" i="10"/>
  <c r="CH66" i="10"/>
  <c r="CH76" i="10"/>
  <c r="CH265" i="10"/>
  <c r="CH90" i="10"/>
  <c r="CH204" i="10"/>
  <c r="CH182" i="10"/>
  <c r="CH228" i="10"/>
  <c r="CH154" i="10"/>
  <c r="CH437" i="10"/>
  <c r="CH381" i="10"/>
  <c r="CH439" i="10"/>
  <c r="CH407" i="10"/>
  <c r="CH268" i="10"/>
  <c r="CH40" i="10"/>
  <c r="CH334" i="10"/>
  <c r="CH47" i="10"/>
  <c r="CH170" i="10"/>
  <c r="CH298" i="10"/>
  <c r="CH384" i="10"/>
  <c r="CH113" i="10"/>
  <c r="CH127" i="10"/>
  <c r="CH18" i="10"/>
  <c r="CH302" i="10"/>
  <c r="CH74" i="10"/>
  <c r="CH92" i="10"/>
  <c r="CH109" i="10"/>
  <c r="CH128" i="10"/>
  <c r="CH233" i="10"/>
  <c r="CH238" i="10"/>
  <c r="CH60" i="10"/>
  <c r="CH346" i="10"/>
  <c r="CH392" i="10"/>
  <c r="CH230" i="10"/>
  <c r="CH293" i="10"/>
  <c r="CH435" i="10"/>
  <c r="CH499" i="10"/>
  <c r="CH229" i="10"/>
  <c r="CH508" i="10"/>
  <c r="CH69" i="10"/>
  <c r="CH31" i="10"/>
  <c r="CH282" i="10"/>
  <c r="CH250" i="10"/>
  <c r="CH374" i="10"/>
  <c r="CH50" i="10"/>
  <c r="CH210" i="10"/>
  <c r="CH231" i="10"/>
  <c r="CH110" i="10"/>
  <c r="CH200" i="10"/>
  <c r="CH59" i="10"/>
  <c r="CH70" i="10"/>
  <c r="CH104" i="10"/>
  <c r="CH115" i="10"/>
  <c r="CH94" i="10"/>
  <c r="CH80" i="10"/>
  <c r="CH277" i="10"/>
  <c r="CH13" i="10"/>
  <c r="CH141" i="10"/>
  <c r="CH449" i="10"/>
  <c r="CH307" i="10"/>
  <c r="CH403" i="10"/>
  <c r="CH371" i="10"/>
  <c r="CH483" i="10"/>
  <c r="CH455" i="10"/>
  <c r="CH303" i="10"/>
  <c r="CH137" i="10"/>
  <c r="CH410" i="10"/>
  <c r="CH191" i="10"/>
  <c r="CH27" i="10"/>
  <c r="CH472" i="10"/>
  <c r="CH278" i="10"/>
  <c r="CH237" i="10"/>
  <c r="CH46" i="10"/>
  <c r="CH162" i="10"/>
  <c r="CH155" i="10"/>
  <c r="CH78" i="10"/>
  <c r="CH136" i="10"/>
  <c r="CH37" i="10"/>
  <c r="CH196" i="10"/>
  <c r="CH49" i="10"/>
  <c r="CH62" i="10"/>
  <c r="CH72" i="10"/>
  <c r="CH366" i="10"/>
  <c r="CH354" i="10"/>
  <c r="CH86" i="10"/>
  <c r="CH359" i="10"/>
  <c r="CH397" i="10"/>
  <c r="CH445" i="10"/>
  <c r="CH272" i="10"/>
  <c r="CH51" i="10"/>
  <c r="CH364" i="10"/>
  <c r="CH22" i="10"/>
  <c r="CH156" i="10"/>
  <c r="CH224" i="10"/>
  <c r="CH124" i="10"/>
  <c r="CH362" i="10"/>
  <c r="CH465" i="10"/>
  <c r="CH357" i="10"/>
  <c r="CH507" i="10"/>
  <c r="CH121" i="10"/>
  <c r="CH23" i="10"/>
  <c r="CH221" i="10"/>
  <c r="CH404" i="10"/>
  <c r="CH56" i="10"/>
  <c r="CH506" i="10"/>
  <c r="CH484" i="10"/>
  <c r="CH487" i="10"/>
  <c r="CH44" i="10"/>
  <c r="CH218" i="10"/>
  <c r="CH129" i="10"/>
  <c r="CH376" i="10"/>
  <c r="CH185" i="10"/>
  <c r="CH356" i="10"/>
  <c r="CH54" i="10"/>
  <c r="CH406" i="10"/>
  <c r="CH235" i="10"/>
  <c r="CH75" i="10"/>
  <c r="CH21" i="10"/>
  <c r="CH33" i="10"/>
  <c r="CH247" i="10"/>
  <c r="CH413" i="10"/>
  <c r="CH360" i="10"/>
  <c r="CH454" i="10"/>
  <c r="CH143" i="10"/>
  <c r="CH106" i="10"/>
  <c r="CH58" i="10"/>
  <c r="CH172" i="10"/>
  <c r="CH417" i="10"/>
  <c r="CH389" i="10"/>
  <c r="CH214" i="10"/>
  <c r="CH163" i="10"/>
  <c r="CH274" i="10"/>
  <c r="CH42" i="10"/>
  <c r="CH378" i="10"/>
  <c r="CH132" i="10"/>
  <c r="CH244" i="10"/>
  <c r="CH118" i="10"/>
  <c r="CH438" i="10"/>
  <c r="CH424" i="10"/>
  <c r="CH436" i="10"/>
  <c r="CH446" i="10"/>
  <c r="CH450" i="10"/>
  <c r="CH314" i="10"/>
  <c r="CH322" i="10"/>
  <c r="CH423" i="10"/>
  <c r="CH353" i="10"/>
  <c r="CH444" i="10"/>
  <c r="CH342" i="10"/>
  <c r="CH95" i="10"/>
  <c r="CH349" i="10"/>
  <c r="CH391" i="10"/>
  <c r="CH401" i="10"/>
  <c r="CH325" i="10"/>
  <c r="CH312" i="10"/>
  <c r="CH88" i="10"/>
  <c r="CH253" i="10"/>
  <c r="CH355" i="10"/>
  <c r="CH421" i="10"/>
  <c r="CH463" i="10"/>
  <c r="CH313" i="10"/>
  <c r="CH311" i="10"/>
  <c r="CH418" i="10"/>
  <c r="CH442" i="10"/>
  <c r="CH426" i="10"/>
  <c r="CH440" i="10"/>
  <c r="CH320" i="10"/>
  <c r="CH324" i="10"/>
  <c r="CH330" i="10"/>
  <c r="CH332" i="10"/>
  <c r="CH336" i="10"/>
  <c r="CH255" i="10"/>
  <c r="CH453" i="10"/>
  <c r="CH375" i="10"/>
  <c r="CH434" i="10"/>
  <c r="CH448" i="10"/>
  <c r="CH416" i="10"/>
  <c r="CH420" i="10"/>
  <c r="CH430" i="10"/>
  <c r="CH310" i="10"/>
  <c r="CH328" i="10"/>
  <c r="CH287" i="10"/>
  <c r="CH351" i="10"/>
  <c r="CH327" i="10"/>
  <c r="CH469" i="10"/>
  <c r="CH433" i="10"/>
  <c r="CH475" i="10"/>
  <c r="CH422" i="10"/>
  <c r="CH428" i="10"/>
  <c r="CH432" i="10"/>
  <c r="CH326" i="10"/>
  <c r="CH344" i="10"/>
  <c r="CH251" i="10"/>
  <c r="CH467" i="10"/>
  <c r="CK329" i="10"/>
  <c r="CK295" i="10"/>
  <c r="CH323" i="10"/>
  <c r="CK441" i="10"/>
  <c r="CK313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CH227" i="10"/>
  <c r="CH209" i="10"/>
  <c r="CK395" i="10"/>
  <c r="CK431" i="10"/>
  <c r="BN423" i="10"/>
  <c r="BN463" i="10"/>
  <c r="BN447" i="10"/>
  <c r="BN59" i="10"/>
  <c r="BN258" i="10"/>
  <c r="BN332" i="10"/>
  <c r="BN227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P265" i="10"/>
  <c r="BP450" i="10"/>
  <c r="BP334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BS15" i="10" s="1"/>
  <c r="CG510" i="10"/>
  <c r="CG488" i="10"/>
  <c r="BZ510" i="10"/>
  <c r="CJ510" i="10"/>
  <c r="CJ479" i="10" s="1"/>
  <c r="CJ473" i="10"/>
  <c r="BC510" i="10"/>
  <c r="BC500" i="10" s="1"/>
  <c r="BR510" i="10"/>
  <c r="BR176" i="10" s="1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53" i="10"/>
  <c r="BR21" i="10"/>
  <c r="BR116" i="10"/>
  <c r="BR58" i="10"/>
  <c r="BR177" i="10"/>
  <c r="BR249" i="10"/>
  <c r="BR61" i="10"/>
  <c r="BR47" i="10"/>
  <c r="BR372" i="10"/>
  <c r="BR412" i="10"/>
  <c r="BR99" i="10"/>
  <c r="BR445" i="10"/>
  <c r="BR331" i="10"/>
  <c r="BR63" i="10"/>
  <c r="BR324" i="10"/>
  <c r="BR157" i="10"/>
  <c r="BR254" i="10"/>
  <c r="BR272" i="10"/>
  <c r="BR477" i="10"/>
  <c r="BR456" i="10"/>
  <c r="BR346" i="10"/>
  <c r="BR343" i="10"/>
  <c r="BR175" i="10"/>
  <c r="BR32" i="10"/>
  <c r="BR60" i="10"/>
  <c r="BR431" i="10"/>
  <c r="BR480" i="10"/>
  <c r="BR30" i="10"/>
  <c r="BR407" i="10"/>
  <c r="BR251" i="10"/>
  <c r="BR161" i="10"/>
  <c r="BR426" i="10"/>
  <c r="BR380" i="10"/>
  <c r="BR507" i="10"/>
  <c r="BR46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312" i="10"/>
  <c r="BS111" i="10"/>
  <c r="BS436" i="10"/>
  <c r="BS39" i="10"/>
  <c r="BS143" i="10"/>
  <c r="BS73" i="10"/>
  <c r="BS481" i="10"/>
  <c r="BS31" i="10"/>
  <c r="BS299" i="10"/>
  <c r="CJ503" i="10"/>
  <c r="CG503" i="10"/>
  <c r="CG494" i="10"/>
  <c r="CG491" i="10"/>
  <c r="CG485" i="10"/>
  <c r="CG479" i="10"/>
  <c r="BR468" i="10"/>
  <c r="BR229" i="10"/>
  <c r="BR413" i="10"/>
  <c r="BR108" i="10"/>
  <c r="BR141" i="10"/>
  <c r="BR237" i="10"/>
  <c r="BR460" i="10"/>
  <c r="BR2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140" i="10"/>
  <c r="BR490" i="10"/>
  <c r="BR485" i="10"/>
  <c r="BR11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CG459" i="10"/>
  <c r="BC124" i="10"/>
  <c r="BC80" i="10"/>
  <c r="BC197" i="10"/>
  <c r="BC292" i="10"/>
  <c r="BC151" i="10"/>
  <c r="BC102" i="10"/>
  <c r="BC243" i="10"/>
  <c r="BC287" i="10"/>
  <c r="BC204" i="10"/>
  <c r="BC382" i="10"/>
  <c r="BC334" i="10"/>
  <c r="BC143" i="10"/>
  <c r="BC464" i="10"/>
  <c r="BC285" i="10"/>
  <c r="BC349" i="10"/>
  <c r="BC492" i="10"/>
  <c r="BC32" i="10"/>
  <c r="BC114" i="10"/>
  <c r="BC412" i="10"/>
  <c r="BC280" i="10"/>
  <c r="BC46" i="10"/>
  <c r="BC188" i="10"/>
  <c r="BC49" i="10"/>
  <c r="BC77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CC491" i="10"/>
  <c r="CJ485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CG482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R38" i="20"/>
  <c r="U38" i="20" s="1"/>
  <c r="R26" i="20"/>
  <c r="U26" i="20" s="1"/>
  <c r="R14" i="20"/>
  <c r="U14" i="20" s="1"/>
  <c r="R8" i="20"/>
  <c r="R24" i="20"/>
  <c r="U24" i="20" s="1"/>
  <c r="R35" i="20"/>
  <c r="U35" i="20" s="1"/>
  <c r="R29" i="20"/>
  <c r="U29" i="20" s="1"/>
  <c r="R17" i="20"/>
  <c r="U17" i="20"/>
  <c r="O7" i="20"/>
  <c r="CW9" i="1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V9" i="10" s="1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X9" i="10" s="1"/>
  <c r="CU374" i="10"/>
  <c r="AR7" i="10"/>
  <c r="AL7" i="10"/>
  <c r="AF7" i="10"/>
  <c r="AC7" i="10"/>
  <c r="W7" i="10"/>
  <c r="Q7" i="10"/>
  <c r="K7" i="10"/>
  <c r="D7" i="10"/>
  <c r="A2" i="10"/>
  <c r="AU100" i="10"/>
  <c r="AU9" i="10"/>
  <c r="AW100" i="10"/>
  <c r="AW9" i="10"/>
  <c r="CY235" i="10"/>
  <c r="AV22" i="10"/>
  <c r="AV9" i="10" s="1"/>
  <c r="CY370" i="10"/>
  <c r="AV370" i="10"/>
  <c r="AV451" i="10"/>
  <c r="CY451" i="10"/>
  <c r="AV137" i="10"/>
  <c r="BA289" i="10"/>
  <c r="AV394" i="10"/>
  <c r="CY394" i="10"/>
  <c r="BA304" i="10"/>
  <c r="BA316" i="10"/>
  <c r="GF1" i="16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R6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303" i="10"/>
  <c r="BC271" i="10"/>
  <c r="BC230" i="10"/>
  <c r="BC148" i="10"/>
  <c r="BC305" i="10"/>
  <c r="BC127" i="10"/>
  <c r="BC277" i="10"/>
  <c r="BC308" i="10"/>
  <c r="BC396" i="10"/>
  <c r="BC125" i="10"/>
  <c r="BC183" i="10"/>
  <c r="BC327" i="10"/>
  <c r="BC203" i="10"/>
  <c r="BC131" i="10"/>
  <c r="BC90" i="10"/>
  <c r="BC161" i="10"/>
  <c r="BC454" i="10"/>
  <c r="BC173" i="10"/>
  <c r="BC367" i="10"/>
  <c r="BC66" i="10"/>
  <c r="BC242" i="10"/>
  <c r="BC105" i="10"/>
  <c r="BC272" i="10"/>
  <c r="BC21" i="10"/>
  <c r="BC108" i="10"/>
  <c r="BC253" i="10"/>
  <c r="BC313" i="10"/>
  <c r="BC147" i="10"/>
  <c r="BC398" i="10"/>
  <c r="BC139" i="10"/>
  <c r="BC24" i="10"/>
  <c r="BC209" i="10"/>
  <c r="BC199" i="10"/>
  <c r="BC16" i="10"/>
  <c r="BC402" i="10"/>
  <c r="BC337" i="10"/>
  <c r="BC478" i="10"/>
  <c r="BC132" i="10"/>
  <c r="BC281" i="10"/>
  <c r="BC221" i="10"/>
  <c r="BC112" i="10"/>
  <c r="BC98" i="10"/>
  <c r="BC320" i="10"/>
  <c r="BC282" i="10"/>
  <c r="BC233" i="10"/>
  <c r="BC427" i="10"/>
  <c r="BC346" i="10"/>
  <c r="BC79" i="10"/>
  <c r="BC172" i="10"/>
  <c r="BC452" i="10"/>
  <c r="BC260" i="10"/>
  <c r="BC107" i="10"/>
  <c r="BC359" i="10"/>
  <c r="BC140" i="10"/>
  <c r="BC423" i="10"/>
  <c r="BC142" i="10"/>
  <c r="BC311" i="10"/>
  <c r="BC374" i="10"/>
  <c r="BC392" i="10"/>
  <c r="BC266" i="10"/>
  <c r="BC472" i="10"/>
  <c r="BC267" i="10"/>
  <c r="BC400" i="10"/>
  <c r="BC469" i="10"/>
  <c r="BC307" i="10"/>
  <c r="BC502" i="10"/>
  <c r="BC456" i="10"/>
  <c r="BC437" i="10"/>
  <c r="BC299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/>
  <c r="R20" i="20"/>
  <c r="U20" i="20" s="1"/>
  <c r="R43" i="20"/>
  <c r="U43" i="20" s="1"/>
  <c r="R11" i="20"/>
  <c r="U11" i="20"/>
  <c r="R53" i="20"/>
  <c r="U53" i="20" s="1"/>
  <c r="R42" i="20"/>
  <c r="O28" i="20"/>
  <c r="O21" i="20"/>
  <c r="O13" i="20"/>
  <c r="R23" i="20"/>
  <c r="U23" i="20" s="1"/>
  <c r="O52" i="20"/>
  <c r="O36" i="20"/>
  <c r="R33" i="20"/>
  <c r="U33" i="20"/>
  <c r="O9" i="20"/>
  <c r="O54" i="20"/>
  <c r="U48" i="20"/>
  <c r="O37" i="20"/>
  <c r="O31" i="20"/>
  <c r="R25" i="20"/>
  <c r="U25" i="20" s="1"/>
  <c r="U15" i="20"/>
  <c r="U18" i="20"/>
  <c r="U30" i="20"/>
  <c r="U36" i="20"/>
  <c r="U42" i="20"/>
  <c r="U12" i="20"/>
  <c r="R32" i="20"/>
  <c r="U32" i="20" s="1"/>
  <c r="O49" i="20"/>
  <c r="O40" i="20"/>
  <c r="O10" i="20"/>
  <c r="R41" i="20"/>
  <c r="U41" i="20" s="1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AZ268" i="10" s="1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AZ396" i="10" s="1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AZ280" i="10" s="1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AZ266" i="10" s="1"/>
  <c r="BF370" i="10"/>
  <c r="BF254" i="10"/>
  <c r="BF203" i="10"/>
  <c r="BF125" i="10"/>
  <c r="AZ125" i="10" s="1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AZ24" i="10" s="1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AZ464" i="10" s="1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AZ160" i="10" s="1"/>
  <c r="BC268" i="10"/>
  <c r="BC276" i="10"/>
  <c r="BC150" i="10"/>
  <c r="BC279" i="10"/>
  <c r="BC493" i="10"/>
  <c r="BC508" i="10"/>
  <c r="AZ508" i="10" s="1"/>
  <c r="BC153" i="10"/>
  <c r="BC236" i="10"/>
  <c r="AZ236" i="10" s="1"/>
  <c r="BC278" i="10"/>
  <c r="BC316" i="10"/>
  <c r="BC360" i="10"/>
  <c r="BC339" i="10"/>
  <c r="AZ339" i="10" s="1"/>
  <c r="BC480" i="10"/>
  <c r="BC164" i="10"/>
  <c r="BC249" i="10"/>
  <c r="BC447" i="10"/>
  <c r="BC465" i="10"/>
  <c r="BC10" i="10"/>
  <c r="BC41" i="10"/>
  <c r="BC116" i="10"/>
  <c r="BC325" i="10"/>
  <c r="BC457" i="10"/>
  <c r="AZ457" i="10" s="1"/>
  <c r="BC228" i="10"/>
  <c r="BC206" i="10"/>
  <c r="AZ206" i="10" s="1"/>
  <c r="BC205" i="10"/>
  <c r="BC85" i="10"/>
  <c r="BC73" i="10"/>
  <c r="BC92" i="10"/>
  <c r="BC449" i="10"/>
  <c r="BC409" i="10"/>
  <c r="O6" i="20"/>
  <c r="A2" i="20"/>
  <c r="R5" i="20"/>
  <c r="U5" i="20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AZ386" i="10" s="1"/>
  <c r="BQ226" i="10"/>
  <c r="BQ447" i="10"/>
  <c r="BQ382" i="10"/>
  <c r="BS82" i="10"/>
  <c r="BS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AZ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AZ98" i="10" s="1"/>
  <c r="BS429" i="10"/>
  <c r="BS506" i="10"/>
  <c r="BS112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AZ16" i="10"/>
  <c r="BS232" i="10"/>
  <c r="BS218" i="10"/>
  <c r="AZ218" i="10" s="1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AZ272" i="10" s="1"/>
  <c r="BL102" i="10"/>
  <c r="BL443" i="10"/>
  <c r="BL413" i="10"/>
  <c r="BL174" i="10"/>
  <c r="BL485" i="10"/>
  <c r="BL376" i="10"/>
  <c r="BL282" i="10"/>
  <c r="AZ282" i="10" s="1"/>
  <c r="BL170" i="10"/>
  <c r="BL440" i="10"/>
  <c r="BL357" i="10"/>
  <c r="BL292" i="10"/>
  <c r="BL235" i="10"/>
  <c r="BL85" i="10"/>
  <c r="BL161" i="10"/>
  <c r="AZ161" i="10" s="1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BL312" i="10"/>
  <c r="BL353" i="10"/>
  <c r="BL124" i="10"/>
  <c r="BL35" i="10"/>
  <c r="BL334" i="10"/>
  <c r="BL152" i="10"/>
  <c r="BL295" i="10"/>
  <c r="BL349" i="10"/>
  <c r="BL228" i="10"/>
  <c r="BL245" i="10"/>
  <c r="BL365" i="10"/>
  <c r="BL100" i="10"/>
  <c r="BO12" i="10"/>
  <c r="BO81" i="10"/>
  <c r="BO132" i="10"/>
  <c r="BO99" i="10"/>
  <c r="BO281" i="10"/>
  <c r="AZ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151" i="10"/>
  <c r="BO147" i="10"/>
  <c r="BO414" i="10"/>
  <c r="BO35" i="10"/>
  <c r="BO314" i="10"/>
  <c r="BO120" i="10"/>
  <c r="BO157" i="10"/>
  <c r="BO507" i="10"/>
  <c r="BO13" i="10"/>
  <c r="BO112" i="10"/>
  <c r="BO425" i="10"/>
  <c r="BO298" i="10"/>
  <c r="BO330" i="10"/>
  <c r="BO412" i="10"/>
  <c r="BO406" i="10"/>
  <c r="BO300" i="10"/>
  <c r="BO17" i="10"/>
  <c r="AZ17" i="10"/>
  <c r="BO246" i="10"/>
  <c r="BO354" i="10"/>
  <c r="BO82" i="10"/>
  <c r="BO53" i="10"/>
  <c r="BO449" i="10"/>
  <c r="AZ449" i="10"/>
  <c r="BO454" i="10"/>
  <c r="BO260" i="10"/>
  <c r="BO185" i="10"/>
  <c r="BO26" i="10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AZ470" i="10"/>
  <c r="BO169" i="10"/>
  <c r="BO421" i="10"/>
  <c r="BO289" i="10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BO276" i="10"/>
  <c r="BO334" i="10"/>
  <c r="BO366" i="10"/>
  <c r="BO307" i="10"/>
  <c r="BO452" i="10"/>
  <c r="BO114" i="10"/>
  <c r="AZ114" i="10"/>
  <c r="BO126" i="10"/>
  <c r="BO163" i="10"/>
  <c r="BO380" i="10"/>
  <c r="AZ380" i="10"/>
  <c r="BO506" i="10"/>
  <c r="BO110" i="10"/>
  <c r="BO96" i="10"/>
  <c r="BO321" i="10"/>
  <c r="AZ321" i="10" s="1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AZ325" i="10" s="1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118" i="10"/>
  <c r="BO306" i="10"/>
  <c r="BO465" i="10"/>
  <c r="BO375" i="10"/>
  <c r="BO487" i="10"/>
  <c r="BO250" i="10"/>
  <c r="BO237" i="10"/>
  <c r="AZ237" i="10" s="1"/>
  <c r="BO418" i="10"/>
  <c r="BO235" i="10"/>
  <c r="BO61" i="10"/>
  <c r="BO230" i="10"/>
  <c r="BO373" i="10"/>
  <c r="BO152" i="10"/>
  <c r="BO346" i="10"/>
  <c r="AZ346" i="10" s="1"/>
  <c r="BO57" i="10"/>
  <c r="BO212" i="10"/>
  <c r="BO493" i="10"/>
  <c r="BO437" i="10"/>
  <c r="BO45" i="10"/>
  <c r="BO422" i="10"/>
  <c r="BO342" i="10"/>
  <c r="BO315" i="10"/>
  <c r="BO223" i="10"/>
  <c r="BO264" i="10"/>
  <c r="BO229" i="10"/>
  <c r="BO32" i="10"/>
  <c r="BO450" i="10"/>
  <c r="BO389" i="10"/>
  <c r="BO455" i="10"/>
  <c r="BO353" i="10"/>
  <c r="BO453" i="10"/>
  <c r="BO11" i="10"/>
  <c r="BO20" i="10"/>
  <c r="BO304" i="10"/>
  <c r="BO271" i="10"/>
  <c r="BO215" i="10"/>
  <c r="BO343" i="10"/>
  <c r="BO138" i="10"/>
  <c r="BO350" i="10"/>
  <c r="BO87" i="10"/>
  <c r="BO191" i="10"/>
  <c r="BO141" i="10"/>
  <c r="BO47" i="10"/>
  <c r="BO127" i="10"/>
  <c r="AZ127" i="10" s="1"/>
  <c r="BO54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139" i="10"/>
  <c r="BO98" i="10"/>
  <c r="BO210" i="10"/>
  <c r="BO51" i="10"/>
  <c r="BO381" i="10"/>
  <c r="BO420" i="10"/>
  <c r="BO248" i="10"/>
  <c r="BO221" i="10"/>
  <c r="BO361" i="10"/>
  <c r="BO108" i="10"/>
  <c r="BO384" i="10"/>
  <c r="BO489" i="10"/>
  <c r="BO316" i="10"/>
  <c r="BO203" i="10"/>
  <c r="AZ203" i="10" s="1"/>
  <c r="BO382" i="10"/>
  <c r="BO56" i="10"/>
  <c r="BO133" i="10"/>
  <c r="BO74" i="10"/>
  <c r="AZ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BO249" i="10"/>
  <c r="AZ249" i="10"/>
  <c r="BO143" i="10"/>
  <c r="AZ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AZ153" i="10" s="1"/>
  <c r="BE170" i="10"/>
  <c r="BE412" i="10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AZ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AZ392" i="10" s="1"/>
  <c r="BE442" i="10"/>
  <c r="BE389" i="10"/>
  <c r="BE406" i="10"/>
  <c r="BE416" i="10"/>
  <c r="BE216" i="10"/>
  <c r="BE250" i="10"/>
  <c r="BE332" i="10"/>
  <c r="BE454" i="10"/>
  <c r="BE364" i="10"/>
  <c r="BE22" i="10"/>
  <c r="BE261" i="10"/>
  <c r="BE226" i="10"/>
  <c r="BE152" i="10"/>
  <c r="BE456" i="10"/>
  <c r="AZ456" i="10"/>
  <c r="BE94" i="10"/>
  <c r="BE81" i="10"/>
  <c r="BE349" i="10"/>
  <c r="BE106" i="10"/>
  <c r="BE231" i="10"/>
  <c r="BE61" i="10"/>
  <c r="BE244" i="10"/>
  <c r="BE335" i="10"/>
  <c r="BE230" i="10"/>
  <c r="BE376" i="10"/>
  <c r="BE157" i="10"/>
  <c r="BE413" i="10"/>
  <c r="AZ413" i="10" s="1"/>
  <c r="BE347" i="10"/>
  <c r="BE119" i="10"/>
  <c r="BE219" i="10"/>
  <c r="BE225" i="10"/>
  <c r="BE294" i="10"/>
  <c r="BE309" i="10"/>
  <c r="BE207" i="10"/>
  <c r="BE432" i="10"/>
  <c r="BE393" i="10"/>
  <c r="BE117" i="10"/>
  <c r="BE422" i="10"/>
  <c r="BE182" i="10"/>
  <c r="BE12" i="10"/>
  <c r="BE438" i="10"/>
  <c r="BE405" i="10"/>
  <c r="BE30" i="10"/>
  <c r="BE448" i="10"/>
  <c r="BE374" i="10"/>
  <c r="AZ374" i="10" s="1"/>
  <c r="BE248" i="10"/>
  <c r="BE318" i="10"/>
  <c r="BE445" i="10"/>
  <c r="BE271" i="10"/>
  <c r="AZ271" i="10" s="1"/>
  <c r="BE46" i="10"/>
  <c r="BE54" i="10"/>
  <c r="BE425" i="10"/>
  <c r="BE372" i="10"/>
  <c r="BE193" i="10"/>
  <c r="BE84" i="10"/>
  <c r="BE36" i="10"/>
  <c r="BE116" i="10"/>
  <c r="AZ116" i="10"/>
  <c r="BE324" i="10"/>
  <c r="BE300" i="10"/>
  <c r="BE502" i="10"/>
  <c r="AZ502" i="10"/>
  <c r="BE242" i="10"/>
  <c r="BE508" i="10"/>
  <c r="BE91" i="10"/>
  <c r="BE481" i="10"/>
  <c r="BE375" i="10"/>
  <c r="BE469" i="10"/>
  <c r="AZ469" i="10" s="1"/>
  <c r="BE395" i="10"/>
  <c r="BE373" i="10"/>
  <c r="BE25" i="10"/>
  <c r="BE286" i="10"/>
  <c r="BE291" i="10"/>
  <c r="BE206" i="10"/>
  <c r="BE255" i="10"/>
  <c r="BE201" i="10"/>
  <c r="BE385" i="10"/>
  <c r="BE136" i="10"/>
  <c r="BE327" i="10"/>
  <c r="BE400" i="10"/>
  <c r="BE58" i="10"/>
  <c r="AZ58" i="10" s="1"/>
  <c r="BE194" i="10"/>
  <c r="BE302" i="10"/>
  <c r="BE277" i="10"/>
  <c r="AZ277" i="10" s="1"/>
  <c r="BE331" i="10"/>
  <c r="BE404" i="10"/>
  <c r="BE428" i="10"/>
  <c r="BE210" i="10"/>
  <c r="BE177" i="10"/>
  <c r="BE60" i="10"/>
  <c r="BE483" i="10"/>
  <c r="BE408" i="10"/>
  <c r="AZ408" i="10" s="1"/>
  <c r="BE296" i="10"/>
  <c r="BE174" i="10"/>
  <c r="BE493" i="10"/>
  <c r="BE316" i="10"/>
  <c r="BE110" i="10"/>
  <c r="BE40" i="10"/>
  <c r="BE10" i="10"/>
  <c r="BE131" i="10"/>
  <c r="AZ131" i="10" s="1"/>
  <c r="BE338" i="10"/>
  <c r="BE214" i="10"/>
  <c r="BE137" i="10"/>
  <c r="BE209" i="10"/>
  <c r="AZ209" i="10" s="1"/>
  <c r="BE185" i="10"/>
  <c r="BE369" i="10"/>
  <c r="BE363" i="10"/>
  <c r="BE263" i="10"/>
  <c r="AZ263" i="10" s="1"/>
  <c r="BE379" i="10"/>
  <c r="BE32" i="10"/>
  <c r="BE489" i="10"/>
  <c r="BE146" i="10"/>
  <c r="AZ493" i="10"/>
  <c r="AZ454" i="10"/>
  <c r="AZ412" i="10"/>
  <c r="AZ46" i="10"/>
  <c r="AZ359" i="10"/>
  <c r="AZ49" i="10"/>
  <c r="AZ356" i="10"/>
  <c r="AZ267" i="10"/>
  <c r="AZ472" i="10"/>
  <c r="AZ32" i="10"/>
  <c r="AZ230" i="10"/>
  <c r="AZ351" i="10"/>
  <c r="AZ180" i="10"/>
  <c r="AZ205" i="10"/>
  <c r="AZ21" i="10"/>
  <c r="AZ41" i="10"/>
  <c r="AZ382" i="10"/>
  <c r="AZ80" i="10"/>
  <c r="AZ199" i="10"/>
  <c r="AZ148" i="10"/>
  <c r="U9" i="20"/>
  <c r="U8" i="20"/>
  <c r="O3" i="20"/>
  <c r="Q48" i="20" s="1"/>
  <c r="Q28" i="20"/>
  <c r="Q17" i="20"/>
  <c r="Q52" i="20"/>
  <c r="Q20" i="20"/>
  <c r="Q14" i="20"/>
  <c r="Q12" i="20"/>
  <c r="Q44" i="20"/>
  <c r="Q43" i="20"/>
  <c r="Q31" i="20"/>
  <c r="Q27" i="20"/>
  <c r="Q19" i="20"/>
  <c r="Q23" i="20"/>
  <c r="Q47" i="20"/>
  <c r="Q7" i="20"/>
  <c r="Q36" i="20"/>
  <c r="Q39" i="20"/>
  <c r="Q30" i="20"/>
  <c r="Q50" i="20"/>
  <c r="Q6" i="20"/>
  <c r="Q5" i="20"/>
  <c r="Q15" i="20"/>
  <c r="Q35" i="20"/>
  <c r="Q21" i="20"/>
  <c r="Q16" i="20"/>
  <c r="Q8" i="20"/>
  <c r="B1" i="16" l="1"/>
  <c r="H3" i="10"/>
  <c r="C1" i="16"/>
  <c r="A3" i="20"/>
  <c r="C2" i="20" s="1"/>
  <c r="AZ184" i="10"/>
  <c r="AZ303" i="10"/>
  <c r="AZ151" i="10"/>
  <c r="AZ400" i="10"/>
  <c r="AZ475" i="10"/>
  <c r="AZ139" i="10"/>
  <c r="AZ437" i="10"/>
  <c r="AZ466" i="10"/>
  <c r="AZ398" i="10"/>
  <c r="AZ499" i="10"/>
  <c r="AZ407" i="10"/>
  <c r="AZ307" i="10"/>
  <c r="AZ293" i="10"/>
  <c r="AZ210" i="10"/>
  <c r="AZ233" i="10"/>
  <c r="AZ478" i="10"/>
  <c r="AZ156" i="10"/>
  <c r="AZ313" i="10"/>
  <c r="AZ480" i="10"/>
  <c r="CO177" i="10"/>
  <c r="CO192" i="10"/>
  <c r="CO461" i="10"/>
  <c r="CO333" i="10"/>
  <c r="CO477" i="10"/>
  <c r="CO419" i="10"/>
  <c r="CO327" i="10"/>
  <c r="AZ327" i="10" s="1"/>
  <c r="CO399" i="10"/>
  <c r="CO337" i="10"/>
  <c r="AZ337" i="10" s="1"/>
  <c r="CO335" i="10"/>
  <c r="CO196" i="10"/>
  <c r="CO471" i="10"/>
  <c r="CO329" i="10"/>
  <c r="CO85" i="10"/>
  <c r="AZ85" i="10" s="1"/>
  <c r="CO405" i="10"/>
  <c r="CO165" i="10"/>
  <c r="BA167" i="10"/>
  <c r="BA102" i="10"/>
  <c r="AZ102" i="10" s="1"/>
  <c r="BA299" i="10"/>
  <c r="BA211" i="10"/>
  <c r="AZ211" i="10" s="1"/>
  <c r="BA155" i="10"/>
  <c r="BA112" i="10"/>
  <c r="AZ112" i="10" s="1"/>
  <c r="BA136" i="10"/>
  <c r="BA108" i="10"/>
  <c r="AZ108" i="10" s="1"/>
  <c r="BA104" i="10"/>
  <c r="Q37" i="20"/>
  <c r="Q24" i="20"/>
  <c r="Q34" i="20"/>
  <c r="Q11" i="20"/>
  <c r="Q22" i="20"/>
  <c r="Q42" i="20"/>
  <c r="Q46" i="20"/>
  <c r="Q32" i="20"/>
  <c r="Q29" i="20"/>
  <c r="Q33" i="20"/>
  <c r="Q13" i="20"/>
  <c r="Q18" i="20"/>
  <c r="Q41" i="20"/>
  <c r="Q9" i="20"/>
  <c r="Q40" i="20"/>
  <c r="X6" i="10"/>
  <c r="Q51" i="20"/>
  <c r="Q25" i="20"/>
  <c r="Q54" i="20"/>
  <c r="Q49" i="20"/>
  <c r="Q26" i="20"/>
  <c r="Q53" i="20"/>
  <c r="Q10" i="20"/>
  <c r="Q45" i="20"/>
  <c r="Q38" i="20"/>
  <c r="AZ242" i="10"/>
  <c r="AZ244" i="10"/>
  <c r="AZ228" i="10"/>
  <c r="AZ334" i="10"/>
  <c r="AZ383" i="10"/>
  <c r="AZ292" i="10"/>
  <c r="AZ360" i="10"/>
  <c r="AZ150" i="10"/>
  <c r="AZ348" i="10"/>
  <c r="AZ243" i="10"/>
  <c r="AZ305" i="10"/>
  <c r="AZ316" i="10"/>
  <c r="AZ204" i="10"/>
  <c r="AZ465" i="10"/>
  <c r="AZ221" i="10"/>
  <c r="AZ452" i="10"/>
  <c r="AZ79" i="10"/>
  <c r="AZ147" i="10"/>
  <c r="AZ105" i="10"/>
  <c r="BR379" i="10"/>
  <c r="BR183" i="10"/>
  <c r="AZ183" i="10" s="1"/>
  <c r="BR443" i="10"/>
  <c r="BR33" i="10"/>
  <c r="BR329" i="10"/>
  <c r="BR428" i="10"/>
  <c r="BR149" i="10"/>
  <c r="BR378" i="10"/>
  <c r="BS101" i="10"/>
  <c r="BS270" i="10"/>
  <c r="BS423" i="10"/>
  <c r="AZ423" i="10" s="1"/>
  <c r="BS90" i="10"/>
  <c r="AZ90" i="10" s="1"/>
  <c r="BS355" i="10"/>
  <c r="BS403" i="10"/>
  <c r="BS185" i="10"/>
  <c r="BS234" i="10"/>
  <c r="BS57" i="10"/>
  <c r="BR283" i="10"/>
  <c r="BR217" i="10"/>
  <c r="BR126" i="10"/>
  <c r="BR320" i="10"/>
  <c r="BR434" i="10"/>
  <c r="BR62" i="10"/>
  <c r="BR192" i="10"/>
  <c r="BR31" i="10"/>
  <c r="AZ31" i="10" s="1"/>
  <c r="BR92" i="10"/>
  <c r="AZ92" i="10" s="1"/>
  <c r="BR270" i="10"/>
  <c r="BR181" i="10"/>
  <c r="BR352" i="10"/>
  <c r="BR276" i="10"/>
  <c r="AZ276" i="10" s="1"/>
  <c r="BR417" i="10"/>
  <c r="BR430" i="10"/>
  <c r="AZ430" i="10" s="1"/>
  <c r="BR402" i="10"/>
  <c r="AZ402" i="10" s="1"/>
  <c r="BR164" i="10"/>
  <c r="AZ164" i="10" s="1"/>
  <c r="BR10" i="10"/>
  <c r="AZ10" i="10" s="1"/>
  <c r="BR191" i="10"/>
  <c r="BR370" i="10"/>
  <c r="BR353" i="10"/>
  <c r="BR129" i="10"/>
  <c r="BR43" i="10"/>
  <c r="BR83" i="10"/>
  <c r="BR193" i="10"/>
  <c r="BR113" i="10"/>
  <c r="BR88" i="10"/>
  <c r="BR64" i="10"/>
  <c r="BR223" i="10"/>
  <c r="BR53" i="10"/>
  <c r="BR124" i="10"/>
  <c r="AZ124" i="10" s="1"/>
  <c r="BR458" i="10"/>
  <c r="BR172" i="10"/>
  <c r="BR420" i="10"/>
  <c r="AZ420" i="10" s="1"/>
  <c r="BR467" i="10"/>
  <c r="AZ467" i="10" s="1"/>
  <c r="CO447" i="10"/>
  <c r="AZ447" i="10" s="1"/>
  <c r="CO379" i="10"/>
  <c r="CO411" i="10"/>
  <c r="CO495" i="10"/>
  <c r="CO367" i="10"/>
  <c r="AZ367" i="10" s="1"/>
  <c r="CO409" i="10"/>
  <c r="AZ409" i="10" s="1"/>
  <c r="CO373" i="10"/>
  <c r="CO347" i="10"/>
  <c r="CO393" i="10"/>
  <c r="CO385" i="10"/>
  <c r="AZ385" i="10" s="1"/>
  <c r="CO173" i="10"/>
  <c r="AZ173" i="10" s="1"/>
  <c r="CO492" i="10"/>
  <c r="AZ492" i="10" s="1"/>
  <c r="CO315" i="10"/>
  <c r="CA496" i="10"/>
  <c r="CA389" i="10"/>
  <c r="CA370" i="10"/>
  <c r="CA250" i="10"/>
  <c r="CA300" i="10"/>
  <c r="CA256" i="10"/>
  <c r="CA15" i="10"/>
  <c r="CA439" i="10"/>
  <c r="CA132" i="10"/>
  <c r="AZ132" i="10" s="1"/>
  <c r="CA118" i="10"/>
  <c r="CA66" i="10"/>
  <c r="AZ66" i="10" s="1"/>
  <c r="CA274" i="10"/>
  <c r="CA311" i="10"/>
  <c r="AZ311" i="10" s="1"/>
  <c r="AR27" i="16"/>
  <c r="AR95" i="16"/>
  <c r="AR133" i="16"/>
  <c r="AR136" i="16"/>
  <c r="AR138" i="16"/>
  <c r="AR139" i="16"/>
  <c r="AR142" i="16"/>
  <c r="AR182" i="16"/>
  <c r="AR193" i="16"/>
  <c r="AR194" i="16"/>
  <c r="AR195" i="16"/>
  <c r="AR198" i="16"/>
  <c r="AR201" i="16"/>
  <c r="AR212" i="16"/>
  <c r="AR231" i="16"/>
  <c r="AR233" i="16"/>
  <c r="AR255" i="16"/>
  <c r="AR256" i="16"/>
  <c r="AR281" i="16"/>
  <c r="AR283" i="16"/>
  <c r="AR287" i="16"/>
  <c r="AR291" i="16"/>
  <c r="AR292" i="16"/>
  <c r="AR294" i="16"/>
  <c r="AR300" i="16"/>
  <c r="AR320" i="16"/>
  <c r="AR337" i="16"/>
  <c r="AR345" i="16"/>
  <c r="AR346" i="16"/>
  <c r="AR347" i="16"/>
  <c r="AR351" i="16"/>
  <c r="AR376" i="16"/>
  <c r="AR400" i="16"/>
  <c r="AR404" i="16"/>
  <c r="AR407" i="16"/>
  <c r="AR408" i="16"/>
  <c r="AR409" i="16"/>
  <c r="AR410" i="16"/>
  <c r="AR412" i="16"/>
  <c r="AR413" i="16"/>
  <c r="AR417" i="16"/>
  <c r="AR423" i="16"/>
  <c r="AR426" i="16"/>
  <c r="AR429" i="16"/>
  <c r="AR438" i="16"/>
  <c r="AR439" i="16"/>
  <c r="AR441" i="16"/>
  <c r="AR442" i="16"/>
  <c r="AR443" i="16"/>
  <c r="AR446" i="16"/>
  <c r="AR474" i="16"/>
  <c r="AR478" i="16"/>
  <c r="AR492" i="16"/>
  <c r="CY456" i="10"/>
  <c r="CY498" i="10"/>
  <c r="A233" i="16"/>
  <c r="C2" i="10"/>
  <c r="A2" i="18"/>
  <c r="D3" i="16"/>
  <c r="A4" i="18"/>
  <c r="AZ500" i="10"/>
  <c r="AZ349" i="10"/>
  <c r="AZ279" i="10"/>
  <c r="AZ287" i="10"/>
  <c r="AZ308" i="10"/>
  <c r="AZ341" i="10"/>
  <c r="AZ188" i="10"/>
  <c r="AZ427" i="10"/>
  <c r="AZ285" i="10"/>
  <c r="AZ28" i="10"/>
  <c r="AZ142" i="10"/>
  <c r="AZ410" i="10"/>
  <c r="AZ473" i="10"/>
  <c r="AZ317" i="10"/>
  <c r="AZ73" i="10"/>
  <c r="AZ172" i="10"/>
  <c r="AZ299" i="10"/>
  <c r="AZ77" i="10"/>
  <c r="AZ166" i="10"/>
  <c r="AZ181" i="10"/>
  <c r="AZ260" i="10"/>
  <c r="AZ93" i="10"/>
  <c r="AZ197" i="10"/>
  <c r="AZ320" i="10"/>
  <c r="AZ253" i="10"/>
  <c r="AZ140" i="10"/>
  <c r="BC491" i="10"/>
  <c r="AZ491" i="10" s="1"/>
  <c r="BC497" i="10"/>
  <c r="AZ497" i="10" s="1"/>
  <c r="BC435" i="10"/>
  <c r="AZ435" i="10" s="1"/>
  <c r="BC207" i="10"/>
  <c r="AZ207" i="10" s="1"/>
  <c r="BC291" i="10"/>
  <c r="AZ291" i="10" s="1"/>
  <c r="BC312" i="10"/>
  <c r="AZ312" i="10" s="1"/>
  <c r="BC163" i="10"/>
  <c r="AZ163" i="10" s="1"/>
  <c r="BC290" i="10"/>
  <c r="AZ290" i="10" s="1"/>
  <c r="BC362" i="10"/>
  <c r="AZ362" i="10" s="1"/>
  <c r="BC167" i="10"/>
  <c r="AZ167" i="10" s="1"/>
  <c r="BC443" i="10"/>
  <c r="AZ443" i="10" s="1"/>
  <c r="BC336" i="10"/>
  <c r="AZ336" i="10" s="1"/>
  <c r="BC201" i="10"/>
  <c r="AZ201" i="10" s="1"/>
  <c r="BC91" i="10"/>
  <c r="AZ91" i="10" s="1"/>
  <c r="BC352" i="10"/>
  <c r="AZ352" i="10" s="1"/>
  <c r="BC404" i="10"/>
  <c r="AZ404" i="10" s="1"/>
  <c r="BC302" i="10"/>
  <c r="AZ302" i="10" s="1"/>
  <c r="BC213" i="10"/>
  <c r="AZ213" i="10" s="1"/>
  <c r="BC431" i="10"/>
  <c r="AZ431" i="10" s="1"/>
  <c r="BC338" i="10"/>
  <c r="AZ338" i="10" s="1"/>
  <c r="BC372" i="10"/>
  <c r="AZ372" i="10" s="1"/>
  <c r="BC445" i="10"/>
  <c r="AZ445" i="10" s="1"/>
  <c r="BC87" i="10"/>
  <c r="AZ87" i="10" s="1"/>
  <c r="BC44" i="10"/>
  <c r="AZ44" i="10" s="1"/>
  <c r="BC361" i="10"/>
  <c r="AZ361" i="10" s="1"/>
  <c r="BC119" i="10"/>
  <c r="AZ119" i="10" s="1"/>
  <c r="BC158" i="10"/>
  <c r="AZ158" i="10" s="1"/>
  <c r="BC314" i="10"/>
  <c r="AZ314" i="10" s="1"/>
  <c r="BC191" i="10"/>
  <c r="AZ191" i="10" s="1"/>
  <c r="BC208" i="10"/>
  <c r="AZ208" i="10" s="1"/>
  <c r="BC429" i="10"/>
  <c r="AZ429" i="10" s="1"/>
  <c r="BC110" i="10"/>
  <c r="AZ110" i="10" s="1"/>
  <c r="BC216" i="10"/>
  <c r="AZ216" i="10" s="1"/>
  <c r="BC368" i="10"/>
  <c r="AZ368" i="10" s="1"/>
  <c r="BC64" i="10"/>
  <c r="AZ64" i="10" s="1"/>
  <c r="BC270" i="10"/>
  <c r="AZ270" i="10" s="1"/>
  <c r="BC444" i="10"/>
  <c r="AZ444" i="10" s="1"/>
  <c r="BC111" i="10"/>
  <c r="AZ111" i="10" s="1"/>
  <c r="BC214" i="10"/>
  <c r="AZ214" i="10" s="1"/>
  <c r="BC295" i="10"/>
  <c r="AZ295" i="10" s="1"/>
  <c r="BC483" i="10"/>
  <c r="AZ483" i="10" s="1"/>
  <c r="BC82" i="10"/>
  <c r="AZ82" i="10" s="1"/>
  <c r="BC289" i="10"/>
  <c r="AZ289" i="10" s="1"/>
  <c r="BC18" i="10"/>
  <c r="AZ18" i="10" s="1"/>
  <c r="BC175" i="10"/>
  <c r="AZ175" i="10" s="1"/>
  <c r="BC326" i="10"/>
  <c r="AZ326" i="10" s="1"/>
  <c r="BC332" i="10"/>
  <c r="AZ332" i="10" s="1"/>
  <c r="BC381" i="10"/>
  <c r="AZ381" i="10" s="1"/>
  <c r="BC144" i="10"/>
  <c r="AZ144" i="10" s="1"/>
  <c r="BC388" i="10"/>
  <c r="AZ388" i="10" s="1"/>
  <c r="BC455" i="10"/>
  <c r="AZ455" i="10" s="1"/>
  <c r="BC318" i="10"/>
  <c r="AZ318" i="10" s="1"/>
  <c r="BC269" i="10"/>
  <c r="AZ269" i="10" s="1"/>
  <c r="BC55" i="10"/>
  <c r="AZ55" i="10" s="1"/>
  <c r="BC261" i="10"/>
  <c r="AZ261" i="10" s="1"/>
  <c r="BC494" i="10"/>
  <c r="AZ494" i="10" s="1"/>
  <c r="BC485" i="10"/>
  <c r="AZ485" i="10" s="1"/>
  <c r="BC94" i="10"/>
  <c r="AZ94" i="10" s="1"/>
  <c r="BC378" i="10"/>
  <c r="AZ378" i="10" s="1"/>
  <c r="BC355" i="10"/>
  <c r="AZ355" i="10" s="1"/>
  <c r="BC198" i="10"/>
  <c r="AZ198" i="10" s="1"/>
  <c r="BC227" i="10"/>
  <c r="AZ227" i="10" s="1"/>
  <c r="BC428" i="10"/>
  <c r="AZ428" i="10" s="1"/>
  <c r="BC89" i="10"/>
  <c r="AZ89" i="10" s="1"/>
  <c r="BC27" i="10"/>
  <c r="AZ27" i="10" s="1"/>
  <c r="BC357" i="10"/>
  <c r="AZ357" i="10" s="1"/>
  <c r="BC426" i="10"/>
  <c r="AZ426" i="10" s="1"/>
  <c r="BC486" i="10"/>
  <c r="AZ486" i="10" s="1"/>
  <c r="BC48" i="10"/>
  <c r="AZ48" i="10" s="1"/>
  <c r="BC250" i="10"/>
  <c r="AZ250" i="10" s="1"/>
  <c r="BC415" i="10"/>
  <c r="AZ415" i="10" s="1"/>
  <c r="BC113" i="10"/>
  <c r="AZ113" i="10" s="1"/>
  <c r="BC425" i="10"/>
  <c r="AZ425" i="10" s="1"/>
  <c r="BC474" i="10"/>
  <c r="AZ474" i="10" s="1"/>
  <c r="BC342" i="10"/>
  <c r="AZ342" i="10" s="1"/>
  <c r="BC40" i="10"/>
  <c r="AZ40" i="10" s="1"/>
  <c r="BC414" i="10"/>
  <c r="AZ414" i="10" s="1"/>
  <c r="BC451" i="10"/>
  <c r="AZ451" i="10" s="1"/>
  <c r="BC71" i="10"/>
  <c r="AZ71" i="10" s="1"/>
  <c r="BC393" i="10"/>
  <c r="AZ393" i="10" s="1"/>
  <c r="BC247" i="10"/>
  <c r="AZ247" i="10" s="1"/>
  <c r="BC298" i="10"/>
  <c r="AZ298" i="10" s="1"/>
  <c r="BC264" i="10"/>
  <c r="AZ264" i="10" s="1"/>
  <c r="BC185" i="10"/>
  <c r="AZ185" i="10" s="1"/>
  <c r="BC370" i="10"/>
  <c r="AZ370" i="10" s="1"/>
  <c r="BC471" i="10"/>
  <c r="AZ471" i="10" s="1"/>
  <c r="BC441" i="10"/>
  <c r="AZ441" i="10" s="1"/>
  <c r="BC195" i="10"/>
  <c r="AZ195" i="10" s="1"/>
  <c r="BC57" i="10"/>
  <c r="AZ57" i="10" s="1"/>
  <c r="BC51" i="10"/>
  <c r="AZ51" i="10" s="1"/>
  <c r="BC495" i="10"/>
  <c r="AZ495" i="10" s="1"/>
  <c r="BC315" i="10"/>
  <c r="AZ315" i="10" s="1"/>
  <c r="BC29" i="10"/>
  <c r="AZ29" i="10" s="1"/>
  <c r="BC358" i="10"/>
  <c r="AZ358" i="10" s="1"/>
  <c r="BC25" i="10"/>
  <c r="AZ25" i="10" s="1"/>
  <c r="BC88" i="10"/>
  <c r="AZ88" i="10" s="1"/>
  <c r="BC223" i="10"/>
  <c r="AZ223" i="10" s="1"/>
  <c r="BC149" i="10"/>
  <c r="AZ149" i="10" s="1"/>
  <c r="BC286" i="10"/>
  <c r="AZ286" i="10" s="1"/>
  <c r="BC461" i="10"/>
  <c r="AZ461" i="10" s="1"/>
  <c r="BC440" i="10"/>
  <c r="AZ440" i="10" s="1"/>
  <c r="BC364" i="10"/>
  <c r="AZ364" i="10" s="1"/>
  <c r="BC468" i="10"/>
  <c r="AZ468" i="10" s="1"/>
  <c r="BC11" i="10"/>
  <c r="AZ11" i="10" s="1"/>
  <c r="BC322" i="10"/>
  <c r="AZ322" i="10" s="1"/>
  <c r="BC458" i="10"/>
  <c r="AZ458" i="10" s="1"/>
  <c r="BC411" i="10"/>
  <c r="AZ411" i="10" s="1"/>
  <c r="BC504" i="10"/>
  <c r="AZ504" i="10" s="1"/>
  <c r="BC30" i="10"/>
  <c r="AZ30" i="10" s="1"/>
  <c r="BC350" i="10"/>
  <c r="AZ350" i="10" s="1"/>
  <c r="BC217" i="10"/>
  <c r="AZ217" i="10" s="1"/>
  <c r="BC462" i="10"/>
  <c r="AZ462" i="10" s="1"/>
  <c r="BC262" i="10"/>
  <c r="AZ262" i="10" s="1"/>
  <c r="BC296" i="10"/>
  <c r="AZ296" i="10" s="1"/>
  <c r="BC257" i="10"/>
  <c r="AZ257" i="10" s="1"/>
  <c r="BC171" i="10"/>
  <c r="AZ171" i="10" s="1"/>
  <c r="BC215" i="10"/>
  <c r="AZ215" i="10" s="1"/>
  <c r="BC100" i="10"/>
  <c r="AZ100" i="10" s="1"/>
  <c r="BC442" i="10"/>
  <c r="AZ442" i="10" s="1"/>
  <c r="BC265" i="10"/>
  <c r="AZ265" i="10" s="1"/>
  <c r="BC106" i="10"/>
  <c r="AZ106" i="10" s="1"/>
  <c r="BC284" i="10"/>
  <c r="AZ284" i="10" s="1"/>
  <c r="BC238" i="10"/>
  <c r="AZ238" i="10" s="1"/>
  <c r="BC275" i="10"/>
  <c r="AZ275" i="10" s="1"/>
  <c r="BC37" i="10"/>
  <c r="AZ37" i="10" s="1"/>
  <c r="BC375" i="10"/>
  <c r="AZ375" i="10" s="1"/>
  <c r="BC62" i="10"/>
  <c r="AZ62" i="10" s="1"/>
  <c r="BC52" i="10"/>
  <c r="AZ52" i="10" s="1"/>
  <c r="BC450" i="10"/>
  <c r="AZ450" i="10" s="1"/>
  <c r="BC12" i="10"/>
  <c r="AZ12" i="10" s="1"/>
  <c r="BC196" i="10"/>
  <c r="AZ196" i="10" s="1"/>
  <c r="BC433" i="10"/>
  <c r="AZ433" i="10" s="1"/>
  <c r="BC34" i="10"/>
  <c r="AZ34" i="10" s="1"/>
  <c r="BC251" i="10"/>
  <c r="AZ251" i="10" s="1"/>
  <c r="BC15" i="10"/>
  <c r="AZ15" i="10" s="1"/>
  <c r="BC403" i="10"/>
  <c r="AZ403" i="10" s="1"/>
  <c r="BC19" i="10"/>
  <c r="AZ19" i="10" s="1"/>
  <c r="BC306" i="10"/>
  <c r="AZ306" i="10" s="1"/>
  <c r="BC76" i="10"/>
  <c r="AZ76" i="10" s="1"/>
  <c r="BC194" i="10"/>
  <c r="AZ194" i="10" s="1"/>
  <c r="BC258" i="10"/>
  <c r="AZ258" i="10" s="1"/>
  <c r="BC507" i="10"/>
  <c r="AZ507" i="10" s="1"/>
  <c r="BC14" i="10"/>
  <c r="AZ14" i="10" s="1"/>
  <c r="BC67" i="10"/>
  <c r="AZ67" i="10" s="1"/>
  <c r="BC133" i="10"/>
  <c r="AZ133" i="10" s="1"/>
  <c r="BC509" i="10"/>
  <c r="AZ509" i="10" s="1"/>
  <c r="BC482" i="10"/>
  <c r="AZ482" i="10" s="1"/>
  <c r="BC481" i="10"/>
  <c r="AZ481" i="10" s="1"/>
  <c r="BC13" i="10"/>
  <c r="AZ13" i="10" s="1"/>
  <c r="BC439" i="10"/>
  <c r="AZ439" i="10" s="1"/>
  <c r="BC345" i="10"/>
  <c r="AZ345" i="10" s="1"/>
  <c r="BC54" i="10"/>
  <c r="AZ54" i="10" s="1"/>
  <c r="BC487" i="10"/>
  <c r="AZ487" i="10" s="1"/>
  <c r="BC117" i="10"/>
  <c r="AZ117" i="10" s="1"/>
  <c r="BC70" i="10"/>
  <c r="AZ70" i="10" s="1"/>
  <c r="BC333" i="10"/>
  <c r="AZ333" i="10" s="1"/>
  <c r="BC200" i="10"/>
  <c r="AZ200" i="10" s="1"/>
  <c r="BC39" i="10"/>
  <c r="AZ39" i="10" s="1"/>
  <c r="BC109" i="10"/>
  <c r="AZ109" i="10" s="1"/>
  <c r="BC178" i="10"/>
  <c r="AZ178" i="10" s="1"/>
  <c r="BC241" i="10"/>
  <c r="AZ241" i="10" s="1"/>
  <c r="BC421" i="10"/>
  <c r="AZ421" i="10" s="1"/>
  <c r="BC453" i="10"/>
  <c r="AZ453" i="10" s="1"/>
  <c r="BC501" i="10"/>
  <c r="AZ501" i="10" s="1"/>
  <c r="BC434" i="10"/>
  <c r="AZ434" i="10" s="1"/>
  <c r="BC42" i="10"/>
  <c r="AZ42" i="10" s="1"/>
  <c r="BC129" i="10"/>
  <c r="AZ129" i="10" s="1"/>
  <c r="BC371" i="10"/>
  <c r="AZ371" i="10" s="1"/>
  <c r="BC141" i="10"/>
  <c r="AZ141" i="10" s="1"/>
  <c r="BC405" i="10"/>
  <c r="AZ405" i="10" s="1"/>
  <c r="BC121" i="10"/>
  <c r="AZ121" i="10" s="1"/>
  <c r="BC83" i="10"/>
  <c r="AZ83" i="10" s="1"/>
  <c r="BC252" i="10"/>
  <c r="AZ252" i="10" s="1"/>
  <c r="BC304" i="10"/>
  <c r="AZ304" i="10" s="1"/>
  <c r="BC35" i="10"/>
  <c r="AZ35" i="10" s="1"/>
  <c r="BC248" i="10"/>
  <c r="AZ248" i="10" s="1"/>
  <c r="BC115" i="10"/>
  <c r="AZ115" i="10" s="1"/>
  <c r="BC192" i="10"/>
  <c r="AZ192" i="10" s="1"/>
  <c r="BC391" i="10"/>
  <c r="AZ391" i="10" s="1"/>
  <c r="BC246" i="10"/>
  <c r="AZ246" i="10" s="1"/>
  <c r="BC373" i="10"/>
  <c r="AZ373" i="10" s="1"/>
  <c r="BC477" i="10"/>
  <c r="AZ477" i="10" s="1"/>
  <c r="BC432" i="10"/>
  <c r="AZ432" i="10" s="1"/>
  <c r="BC220" i="10"/>
  <c r="AZ220" i="10" s="1"/>
  <c r="BC61" i="10"/>
  <c r="AZ61" i="10" s="1"/>
  <c r="BC377" i="10"/>
  <c r="AZ377" i="10" s="1"/>
  <c r="BC152" i="10"/>
  <c r="AZ152" i="10" s="1"/>
  <c r="BC159" i="10"/>
  <c r="AZ159" i="10" s="1"/>
  <c r="BC323" i="10"/>
  <c r="AZ323" i="10" s="1"/>
  <c r="BC273" i="10"/>
  <c r="AZ273" i="10" s="1"/>
  <c r="BC239" i="10"/>
  <c r="AZ239" i="10" s="1"/>
  <c r="BC446" i="10"/>
  <c r="AZ446" i="10" s="1"/>
  <c r="BC182" i="10"/>
  <c r="AZ182" i="10" s="1"/>
  <c r="BC379" i="10"/>
  <c r="AZ379" i="10" s="1"/>
  <c r="BC122" i="10"/>
  <c r="AZ122" i="10" s="1"/>
  <c r="BC505" i="10"/>
  <c r="AZ505" i="10" s="1"/>
  <c r="BC340" i="10"/>
  <c r="AZ340" i="10" s="1"/>
  <c r="BC43" i="10"/>
  <c r="AZ43" i="10" s="1"/>
  <c r="BC231" i="10"/>
  <c r="AZ231" i="10" s="1"/>
  <c r="BC335" i="10"/>
  <c r="AZ335" i="10" s="1"/>
  <c r="BC300" i="10"/>
  <c r="AZ300" i="10" s="1"/>
  <c r="BC95" i="10"/>
  <c r="AZ95" i="10" s="1"/>
  <c r="BC479" i="10"/>
  <c r="AZ479" i="10" s="1"/>
  <c r="BC245" i="10"/>
  <c r="AZ245" i="10" s="1"/>
  <c r="BC422" i="10"/>
  <c r="AZ422" i="10" s="1"/>
  <c r="BC331" i="10"/>
  <c r="AZ331" i="10" s="1"/>
  <c r="BC406" i="10"/>
  <c r="AZ406" i="10" s="1"/>
  <c r="BC170" i="10"/>
  <c r="AZ170" i="10" s="1"/>
  <c r="BC138" i="10"/>
  <c r="AZ138" i="10" s="1"/>
  <c r="BC294" i="10"/>
  <c r="AZ294" i="10" s="1"/>
  <c r="BC96" i="10"/>
  <c r="AZ96" i="10" s="1"/>
  <c r="BC101" i="10"/>
  <c r="AZ101" i="10" s="1"/>
  <c r="BC26" i="10"/>
  <c r="AZ26" i="10" s="1"/>
  <c r="BC484" i="10"/>
  <c r="AZ484" i="10" s="1"/>
  <c r="BC256" i="10"/>
  <c r="AZ256" i="10" s="1"/>
  <c r="BC330" i="10"/>
  <c r="AZ330" i="10" s="1"/>
  <c r="BC387" i="10"/>
  <c r="AZ387" i="10" s="1"/>
  <c r="BC255" i="10"/>
  <c r="AZ255" i="10" s="1"/>
  <c r="BC135" i="10"/>
  <c r="AZ135" i="10" s="1"/>
  <c r="BC496" i="10"/>
  <c r="AZ496" i="10" s="1"/>
  <c r="BC155" i="10"/>
  <c r="AZ155" i="10" s="1"/>
  <c r="BC176" i="10"/>
  <c r="AZ176" i="10" s="1"/>
  <c r="BC69" i="10"/>
  <c r="AZ69" i="10" s="1"/>
  <c r="BC319" i="10"/>
  <c r="AZ319" i="10" s="1"/>
  <c r="BC187" i="10"/>
  <c r="AZ187" i="10" s="1"/>
  <c r="BC22" i="10"/>
  <c r="AZ22" i="10" s="1"/>
  <c r="BC186" i="10"/>
  <c r="AZ186" i="10" s="1"/>
  <c r="BC165" i="10"/>
  <c r="AZ165" i="10" s="1"/>
  <c r="BC23" i="10"/>
  <c r="AZ23" i="10" s="1"/>
  <c r="BC50" i="10"/>
  <c r="AZ50" i="10" s="1"/>
  <c r="BC118" i="10"/>
  <c r="AZ118" i="10" s="1"/>
  <c r="BC347" i="10"/>
  <c r="AZ347" i="10" s="1"/>
  <c r="BC174" i="10"/>
  <c r="AZ174" i="10" s="1"/>
  <c r="BC489" i="10"/>
  <c r="AZ489" i="10" s="1"/>
  <c r="BC448" i="10"/>
  <c r="AZ448" i="10" s="1"/>
  <c r="BC190" i="10"/>
  <c r="AZ190" i="10" s="1"/>
  <c r="BC68" i="10"/>
  <c r="AZ68" i="10" s="1"/>
  <c r="BC399" i="10"/>
  <c r="AZ399" i="10" s="1"/>
  <c r="BC179" i="10"/>
  <c r="AZ179" i="10" s="1"/>
  <c r="BC63" i="10"/>
  <c r="AZ63" i="10" s="1"/>
  <c r="BC222" i="10"/>
  <c r="AZ222" i="10" s="1"/>
  <c r="BC20" i="10"/>
  <c r="AZ20" i="10" s="1"/>
  <c r="BC168" i="10"/>
  <c r="AZ168" i="10" s="1"/>
  <c r="BC329" i="10"/>
  <c r="AZ329" i="10" s="1"/>
  <c r="BC202" i="10"/>
  <c r="AZ202" i="10" s="1"/>
  <c r="BC310" i="10"/>
  <c r="AZ310" i="10" s="1"/>
  <c r="BC157" i="10"/>
  <c r="AZ157" i="10" s="1"/>
  <c r="BC103" i="10"/>
  <c r="AZ103" i="10" s="1"/>
  <c r="BC225" i="10"/>
  <c r="AZ225" i="10" s="1"/>
  <c r="BC193" i="10"/>
  <c r="AZ193" i="10" s="1"/>
  <c r="BC162" i="10"/>
  <c r="AZ162" i="10" s="1"/>
  <c r="BC376" i="10"/>
  <c r="AZ376" i="10" s="1"/>
  <c r="BC169" i="10"/>
  <c r="AZ169" i="10" s="1"/>
  <c r="BC288" i="10"/>
  <c r="AZ288" i="10" s="1"/>
  <c r="BC104" i="10"/>
  <c r="AZ104" i="10" s="1"/>
  <c r="BC438" i="10"/>
  <c r="AZ438" i="10" s="1"/>
  <c r="BC254" i="10"/>
  <c r="AZ254" i="10" s="1"/>
  <c r="BC123" i="10"/>
  <c r="AZ123" i="10" s="1"/>
  <c r="BC490" i="10"/>
  <c r="AZ490" i="10" s="1"/>
  <c r="BC86" i="10"/>
  <c r="AZ86" i="10" s="1"/>
  <c r="BC463" i="10"/>
  <c r="AZ463" i="10" s="1"/>
  <c r="BC81" i="10"/>
  <c r="AZ81" i="10" s="1"/>
  <c r="BC343" i="10"/>
  <c r="AZ343" i="10" s="1"/>
  <c r="BC476" i="10"/>
  <c r="AZ476" i="10" s="1"/>
  <c r="BC120" i="10"/>
  <c r="AZ120" i="10" s="1"/>
  <c r="BC33" i="10"/>
  <c r="AZ33" i="10" s="1"/>
  <c r="BC229" i="10"/>
  <c r="AZ229" i="10" s="1"/>
  <c r="BC419" i="10"/>
  <c r="AZ419" i="10" s="1"/>
  <c r="BC416" i="10"/>
  <c r="AZ416" i="10" s="1"/>
  <c r="BC354" i="10"/>
  <c r="AZ354" i="10" s="1"/>
  <c r="BC344" i="10"/>
  <c r="AZ344" i="10" s="1"/>
  <c r="BC128" i="10"/>
  <c r="AZ128" i="10" s="1"/>
  <c r="BC99" i="10"/>
  <c r="AZ99" i="10" s="1"/>
  <c r="BC259" i="10"/>
  <c r="AZ259" i="10" s="1"/>
  <c r="BC45" i="10"/>
  <c r="AZ45" i="10" s="1"/>
  <c r="BC53" i="10"/>
  <c r="AZ53" i="10" s="1"/>
  <c r="BC301" i="10"/>
  <c r="AZ301" i="10" s="1"/>
  <c r="BC219" i="10"/>
  <c r="AZ219" i="10" s="1"/>
  <c r="BC369" i="10"/>
  <c r="AZ369" i="10" s="1"/>
  <c r="BC47" i="10"/>
  <c r="AZ47" i="10" s="1"/>
  <c r="BC38" i="10"/>
  <c r="AZ38" i="10" s="1"/>
  <c r="BC297" i="10"/>
  <c r="AZ297" i="10" s="1"/>
  <c r="BC436" i="10"/>
  <c r="AZ436" i="10" s="1"/>
  <c r="BC177" i="10"/>
  <c r="AZ177" i="10" s="1"/>
  <c r="BC506" i="10"/>
  <c r="AZ506" i="10" s="1"/>
  <c r="BC56" i="10"/>
  <c r="AZ56" i="10" s="1"/>
  <c r="BC324" i="10"/>
  <c r="AZ324" i="10" s="1"/>
  <c r="BC84" i="10"/>
  <c r="AZ84" i="10" s="1"/>
  <c r="BC60" i="10"/>
  <c r="AZ60" i="10" s="1"/>
  <c r="BC97" i="10"/>
  <c r="AZ97" i="10" s="1"/>
  <c r="BC137" i="10"/>
  <c r="AZ137" i="10" s="1"/>
  <c r="BC424" i="10"/>
  <c r="AZ424" i="10" s="1"/>
  <c r="BC145" i="10"/>
  <c r="AZ145" i="10" s="1"/>
  <c r="BC234" i="10"/>
  <c r="AZ234" i="10" s="1"/>
  <c r="BC363" i="10"/>
  <c r="AZ363" i="10" s="1"/>
  <c r="BC189" i="10"/>
  <c r="AZ189" i="10" s="1"/>
  <c r="BC235" i="10"/>
  <c r="AZ235" i="10" s="1"/>
  <c r="BC328" i="10"/>
  <c r="AZ328" i="10" s="1"/>
  <c r="BC460" i="10"/>
  <c r="AZ460" i="10" s="1"/>
  <c r="BC365" i="10"/>
  <c r="AZ365" i="10" s="1"/>
  <c r="BC226" i="10"/>
  <c r="AZ226" i="10" s="1"/>
  <c r="BC72" i="10"/>
  <c r="AZ72" i="10" s="1"/>
  <c r="BC154" i="10"/>
  <c r="AZ154" i="10" s="1"/>
  <c r="BC224" i="10"/>
  <c r="AZ224" i="10" s="1"/>
  <c r="BC390" i="10"/>
  <c r="AZ390" i="10" s="1"/>
  <c r="BC146" i="10"/>
  <c r="AZ146" i="10" s="1"/>
  <c r="BC309" i="10"/>
  <c r="AZ309" i="10" s="1"/>
  <c r="BC59" i="10"/>
  <c r="AZ59" i="10" s="1"/>
  <c r="BC459" i="10"/>
  <c r="AZ459" i="10" s="1"/>
  <c r="BC488" i="10"/>
  <c r="AZ488" i="10" s="1"/>
  <c r="BC353" i="10"/>
  <c r="AZ353" i="10" s="1"/>
  <c r="BC395" i="10"/>
  <c r="AZ395" i="10" s="1"/>
  <c r="BC417" i="10"/>
  <c r="AZ417" i="10" s="1"/>
  <c r="BC384" i="10"/>
  <c r="AZ384" i="10" s="1"/>
  <c r="BC136" i="10"/>
  <c r="AZ136" i="10" s="1"/>
  <c r="BC498" i="10"/>
  <c r="AZ498" i="10" s="1"/>
  <c r="BC240" i="10"/>
  <c r="AZ240" i="10" s="1"/>
  <c r="BC78" i="10"/>
  <c r="AZ78" i="10" s="1"/>
  <c r="BC274" i="10"/>
  <c r="AZ274" i="10" s="1"/>
  <c r="BC389" i="10"/>
  <c r="AZ389" i="10" s="1"/>
  <c r="BC283" i="10"/>
  <c r="AZ283" i="10" s="1"/>
  <c r="BC232" i="10"/>
  <c r="AZ232" i="10" s="1"/>
  <c r="BC134" i="10"/>
  <c r="AZ134" i="10" s="1"/>
  <c r="BC418" i="10"/>
  <c r="AZ418" i="10" s="1"/>
  <c r="BC126" i="10"/>
  <c r="AZ126" i="10" s="1"/>
  <c r="BC397" i="10"/>
  <c r="AZ397" i="10" s="1"/>
  <c r="BC65" i="10"/>
  <c r="AZ65" i="10" s="1"/>
  <c r="BC130" i="10"/>
  <c r="AZ130" i="10" s="1"/>
  <c r="BC36" i="10"/>
  <c r="AZ36" i="10" s="1"/>
  <c r="BC366" i="10"/>
  <c r="AZ366" i="10" s="1"/>
  <c r="BC212" i="10"/>
  <c r="AZ212" i="10" s="1"/>
  <c r="BC75" i="10"/>
  <c r="AZ75" i="10" s="1"/>
  <c r="BC394" i="10"/>
  <c r="AZ394" i="10" s="1"/>
  <c r="BC401" i="10"/>
  <c r="AZ401" i="10" s="1"/>
  <c r="BC503" i="10"/>
  <c r="AZ503" i="10" s="1"/>
  <c r="A1" i="20" l="1"/>
  <c r="AZ9" i="10"/>
  <c r="A1" i="10" s="1"/>
  <c r="C8" i="10" l="1"/>
  <c r="A4" i="10"/>
  <c r="W6" i="10"/>
  <c r="A3" i="16"/>
  <c r="B2" i="16" s="1"/>
  <c r="F12" i="13"/>
  <c r="B13" i="13" s="1"/>
  <c r="A1" i="16" s="1"/>
  <c r="M1" i="16" l="1"/>
  <c r="H10" i="13"/>
</calcChain>
</file>

<file path=xl/sharedStrings.xml><?xml version="1.0" encoding="utf-8"?>
<sst xmlns="http://schemas.openxmlformats.org/spreadsheetml/2006/main" count="676" uniqueCount="421">
  <si>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</si>
  <si>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</si>
  <si>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</si>
  <si>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</si>
  <si>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</si>
  <si>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</si>
  <si>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</si>
  <si>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</si>
  <si>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</si>
  <si>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</si>
  <si>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</si>
  <si>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</si>
  <si>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</si>
  <si>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</si>
  <si>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</si>
  <si>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</si>
  <si>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</si>
  <si>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</si>
  <si>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</si>
  <si>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</si>
  <si>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</si>
  <si>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</si>
  <si>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</si>
  <si>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</si>
  <si>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</si>
  <si>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</si>
  <si>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</si>
  <si>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</si>
  <si>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</si>
  <si>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</si>
  <si>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</si>
  <si>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</si>
  <si>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</si>
  <si>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</si>
  <si>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</si>
  <si>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</si>
  <si>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</si>
  <si>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</si>
  <si>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</si>
  <si>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</si>
  <si>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</si>
  <si>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</si>
  <si>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</si>
  <si>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</si>
  <si>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</si>
  <si>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</si>
  <si>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</si>
  <si>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</si>
  <si>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</si>
  <si>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</si>
  <si>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</si>
  <si>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</si>
  <si>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</si>
  <si>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</si>
  <si>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</si>
  <si>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</si>
  <si>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</si>
  <si>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</si>
  <si>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</si>
  <si>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</si>
  <si>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</si>
  <si>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</si>
  <si>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</si>
  <si>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</si>
  <si>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</si>
  <si>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</si>
  <si>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</si>
  <si>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</si>
  <si>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</si>
  <si>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</si>
  <si>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</si>
  <si>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</si>
  <si>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</si>
  <si>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</si>
  <si>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</si>
  <si>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</si>
  <si>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</si>
  <si>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</si>
  <si>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</si>
  <si>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</si>
  <si>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</si>
  <si>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</si>
  <si>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</si>
  <si>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</si>
  <si>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</si>
  <si>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</si>
  <si>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</si>
  <si>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</si>
  <si>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</si>
  <si>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</si>
  <si>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</si>
  <si>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</si>
  <si>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</si>
  <si>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</si>
  <si>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</si>
  <si>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</si>
  <si>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</si>
  <si>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</si>
  <si>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</si>
  <si>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</si>
  <si>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</si>
  <si>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</si>
  <si>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</si>
  <si>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</si>
  <si>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</si>
  <si>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</si>
  <si>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</si>
  <si>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</si>
  <si>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</si>
  <si>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</si>
  <si>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</si>
  <si>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</si>
  <si>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</si>
  <si>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</si>
  <si>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</si>
  <si>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</si>
  <si>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</si>
  <si>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</si>
  <si>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</si>
  <si>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</si>
  <si>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</si>
  <si>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</si>
  <si>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</si>
  <si>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</si>
  <si>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</si>
  <si>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</si>
  <si>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</si>
  <si>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</si>
  <si>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</si>
  <si>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</si>
  <si>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</si>
  <si>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</si>
  <si>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</si>
  <si>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</si>
  <si>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</si>
  <si>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</si>
  <si>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</si>
  <si>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</si>
  <si>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</si>
  <si>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</si>
  <si>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</si>
  <si>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</si>
  <si>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</si>
  <si>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</si>
  <si>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</si>
  <si>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</si>
  <si>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</si>
  <si>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</si>
  <si>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</si>
  <si>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</si>
  <si>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</si>
  <si>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</si>
  <si>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</si>
  <si>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</si>
  <si>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</si>
  <si>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</si>
  <si>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</si>
  <si>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</si>
  <si>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</si>
  <si>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</si>
  <si>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</si>
  <si>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</si>
  <si>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</si>
  <si>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</si>
  <si>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</si>
  <si>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</si>
  <si>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</si>
  <si>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</si>
  <si>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</si>
  <si>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</si>
  <si>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</si>
  <si>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</si>
  <si>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</si>
  <si>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</si>
  <si>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</si>
  <si>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</si>
  <si>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</si>
  <si>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</si>
  <si>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</si>
  <si>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</si>
  <si>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</si>
  <si>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</si>
  <si>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</si>
  <si>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</si>
  <si>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</si>
  <si>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</si>
  <si>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</si>
  <si>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</si>
  <si>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</si>
  <si>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</si>
  <si>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</si>
  <si>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</si>
  <si>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</si>
  <si>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</si>
  <si>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</si>
  <si>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</si>
  <si>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</si>
  <si>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</si>
  <si>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</si>
  <si>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</si>
  <si>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</si>
  <si>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</si>
  <si>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</si>
  <si>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</si>
  <si>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</si>
  <si>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</si>
  <si>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</si>
  <si>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</si>
  <si>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</si>
  <si>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</si>
  <si>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</si>
  <si>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</si>
  <si>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</si>
  <si>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</si>
  <si>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</si>
  <si>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</si>
  <si>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</si>
  <si>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</si>
  <si>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</si>
  <si>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</si>
  <si>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</si>
  <si>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</si>
  <si>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</si>
  <si>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</si>
  <si>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</si>
  <si>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</si>
  <si>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</si>
  <si>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</si>
  <si>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</si>
  <si>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</si>
  <si>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</si>
  <si>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</si>
  <si>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</si>
  <si>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</si>
  <si>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</si>
  <si>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</si>
  <si>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</si>
  <si>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</si>
  <si>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</si>
  <si>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</si>
  <si>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</si>
  <si>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</si>
  <si>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</si>
  <si>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</si>
  <si>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</si>
  <si>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</si>
  <si>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</si>
  <si>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</si>
  <si>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</si>
  <si>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</si>
  <si>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</si>
  <si>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</si>
  <si>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</si>
  <si>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</si>
  <si>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</si>
  <si>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</si>
  <si>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</si>
  <si>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</si>
  <si>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</si>
  <si>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</si>
  <si>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</si>
  <si>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</si>
  <si>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</si>
  <si>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</si>
  <si>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</si>
  <si>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</si>
  <si>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</si>
  <si>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</si>
  <si>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</si>
  <si>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</si>
  <si>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</si>
  <si>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</si>
  <si>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</si>
  <si>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</si>
  <si>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</si>
  <si>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</si>
  <si>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</si>
  <si>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</si>
  <si>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</si>
  <si>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</si>
  <si>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</si>
  <si>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</si>
  <si>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</si>
  <si>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</si>
  <si>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</si>
  <si>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</si>
  <si>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</si>
  <si>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</si>
  <si>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</si>
  <si>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</si>
  <si>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</si>
  <si>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</si>
  <si>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</si>
  <si>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</si>
  <si>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</si>
  <si>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</si>
  <si>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</si>
  <si>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</si>
  <si>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</si>
  <si>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</si>
  <si>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</si>
  <si>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</si>
  <si>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</si>
  <si>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is7.1</t>
  </si>
  <si>
    <t>1.2.3.1.1.2</t>
  </si>
  <si>
    <t>Андреев И.Л.,Федоров И.Н.,Амосова И.В. История России XVI - конец XVII века 7 класс ООО "ДРОФА"</t>
  </si>
  <si>
    <t>is7.1 Андреев И.Л.,Федоров И.Н.,Амосова И.В. История России XVI - конец XVII века 7 класс ООО "ДРОФА"</t>
  </si>
  <si>
    <t>is7.2</t>
  </si>
  <si>
    <t>1.2.3.1.2.2</t>
  </si>
  <si>
    <t>Арсентьев Н.М.,Данилов А.А.,Курукин И.В. и др./Под ред. Торкунова А.В. История России (в 2 частях) 7 класс АО "Издательство "Просвещение"</t>
  </si>
  <si>
    <t>is7.2 Арсентьев Н.М.,Данилов А.А.,Курукин И.В. и др./Под ред. Торкунова А.В. История России (в 2 частях) 7 класс АО "Издательство "Просвещение"</t>
  </si>
  <si>
    <t>is7.3</t>
  </si>
  <si>
    <t>1.2.3.1.3.2</t>
  </si>
  <si>
    <t>Пчелов Е.В.,Лукин П.В./Под ред. Петрова Ю.А. История России. XVI - XVII века 7 класс ООО "Русское слово-учебник"</t>
  </si>
  <si>
    <t>is7.3 Пчелов Е.В.,Лукин П.В./Под ред. Петрова Ю.А. История России. XVI - XVII века 7 класс ООО "Русское слово-учебник"</t>
  </si>
  <si>
    <t>is7.4</t>
  </si>
  <si>
    <t>1.2.3.1.4.2</t>
  </si>
  <si>
    <t>Вовина В.Г.,Баранов П.А.,Пашкова Т.Н. и др.;под ред. Тишкова В.А. История России 7 класс ООО Издательский центр "ВЕНТАНА-ГРАФ"</t>
  </si>
  <si>
    <t>is7.4 Вовина В.Г.,Баранов П.А.,Пашкова Т.Н. и др.;под ред. Тишкова В.А. История России 7 класс ООО Издательский центр "ВЕНТАНА-ГРАФ"</t>
  </si>
  <si>
    <t>is7.5</t>
  </si>
  <si>
    <t>1.2.3.1.5.2</t>
  </si>
  <si>
    <t>Андреев И.Л.,Данилевский И.Н.,Федоров И.Н. и др. История России: XVI - конец XVII в. 7 класс ООО "ДРОФА"</t>
  </si>
  <si>
    <t>is7.5 Андреев И.Л.,Данилевский И.Н.,Федоров И.Н. и др. История России: XVI - конец XVII в. 7 класс ООО "ДРОФА"</t>
  </si>
  <si>
    <t>is7.6</t>
  </si>
  <si>
    <t>1.2.3.2.1.3</t>
  </si>
  <si>
    <t>Юдовская А.Я.,Баранов П.А.,Ванюшкина Л.М./Под ред. Искендерова А.А. Всеобщая история. История Нового времени 7 класс АО "Издательство "Просвещение"</t>
  </si>
  <si>
    <t>is7.6 Юдовская А.Я.,Баранов П.А.,Ванюшкина Л.М./Под ред. Искендерова А.А. Всеобщая история. История Нового времени 7 класс АО "Издательство "Просвещение"</t>
  </si>
  <si>
    <t>is7.7</t>
  </si>
  <si>
    <t>1.2.3.2.2.3</t>
  </si>
  <si>
    <t>Дмитриева О.В. Под ред. Карпова С.П. Всеобщая история. История Нового времени. Конец XV - XVII век 7 класс ООО "Русское слово-учебник"</t>
  </si>
  <si>
    <t>is7.7 Дмитриева О.В. Под ред. Карпова С.П. Всеобщая история. История Нового времени. Конец XV - XVII век 7 класс ООО "Русское слово-учебник"</t>
  </si>
  <si>
    <t>is7.8</t>
  </si>
  <si>
    <t>1.2.3.2.3.3</t>
  </si>
  <si>
    <t>Ведюшкин В.А.,Бовыкин Д.Ю. Всеобщая история. Новое время 7 класс АО "Издательство "Просвещение"</t>
  </si>
  <si>
    <t>is7.8 Ведюшкин В.А.,Бовыкин Д.Ю. Всеобщая история. Новое время 7 класс АО "Издательство "Просвещение"</t>
  </si>
  <si>
    <t>is7.9</t>
  </si>
  <si>
    <t xml:space="preserve">Баранов П.А., Вовина В.Г., Лебедева И.М. и др./Под ред. Ганелина Р.Ш. История России  7 класс  ВЕНТАНА-ГРАФ </t>
  </si>
  <si>
    <t xml:space="preserve">is7.9 Баранов П.А., Вовина В.Г., Лебедева И.М. и др./Под ред. Ганелина Р.Ш. История России  7 класс  ВЕНТАНА-ГРАФ </t>
  </si>
  <si>
    <t>is7.10</t>
  </si>
  <si>
    <t xml:space="preserve">Юдовская А.Я., Баранов П.А., Ванюшкина Л.М. Всеобщая история. История Нового времени. 1500 - 1800  7 класс  Просвещение </t>
  </si>
  <si>
    <t xml:space="preserve">is7.10 Юдовская А.Я., Баранов П.А., Ванюшкина Л.М. Всеобщая история. История Нового времени. 1500 - 1800  7 класс  Просвещение </t>
  </si>
  <si>
    <t>is7.11</t>
  </si>
  <si>
    <t xml:space="preserve">Намазова А.С., Захарова Е.Н. Всеобщая история. История Нового времени  7 класс  Мнемозина </t>
  </si>
  <si>
    <t xml:space="preserve">is7.11 Намазова А.С., Захарова Е.Н. Всеобщая история. История Нового времени  7 класс  Мнемозина </t>
  </si>
  <si>
    <t>is7.12</t>
  </si>
  <si>
    <t xml:space="preserve">Андреев И.Л., Данилевский И.Н. История России  7 класс  Мнемозина </t>
  </si>
  <si>
    <t xml:space="preserve">is7.12 Андреев И.Л., Данилевский И.Н. История России  7 класс  Мнемозина </t>
  </si>
  <si>
    <t>is7.13</t>
  </si>
  <si>
    <t xml:space="preserve">Данилов А.А. История. Россия в XVII - XVIII веках  7 класс  Просвещение </t>
  </si>
  <si>
    <t xml:space="preserve">is7.13 Данилов А.А. История. Россия в XVII - XVIII веках  7 класс  Просвещение </t>
  </si>
  <si>
    <t>is7.14</t>
  </si>
  <si>
    <t xml:space="preserve">Данилов А.А., Косулина Л.Г. История России  7 класс  Просвещение </t>
  </si>
  <si>
    <t xml:space="preserve">is7.14 Данилов А.А., Косулина Л.Г. История России  7 класс  Просвещение </t>
  </si>
  <si>
    <t>is7.15</t>
  </si>
  <si>
    <t xml:space="preserve">Данилов Д.Д., Сизова Е.В., Кузнецов А.В. и др. Всеобщая история. История Нового времени  7 класс  Баласс </t>
  </si>
  <si>
    <t xml:space="preserve">is7.15 Данилов Д.Д., Сизова Е.В., Кузнецов А.В. и др. Всеобщая история. История Нового времени  7 класс  Баласс </t>
  </si>
  <si>
    <t>is7.16</t>
  </si>
  <si>
    <t xml:space="preserve">Данилов Д.Д., Лисейцев Д.В., Павлова Н.С. и др. История России. XVI - XVIII века  7 класс  Баласс </t>
  </si>
  <si>
    <t xml:space="preserve">is7.16 Данилов Д.Д., Лисейцев Д.В., Павлова Н.С. и др. История России. XVI - XVIII века  7 класс  Баласс </t>
  </si>
  <si>
    <t>is7.17</t>
  </si>
  <si>
    <t xml:space="preserve">Киселев А.Ф., Попов В.П. История России  7 класс  Дрофа </t>
  </si>
  <si>
    <t xml:space="preserve">is7.17 Киселев А.Ф., Попов В.П. История России  7 класс  Дрофа </t>
  </si>
  <si>
    <t>is7.18</t>
  </si>
  <si>
    <t xml:space="preserve">Ведюшкин В.А., Бурин С.Н. Всеобщая история. История Нового времени  7 класс  Дрофа </t>
  </si>
  <si>
    <t xml:space="preserve">is7.18 Ведюшкин В.А., Бурин С.Н. Всеобщая история. История Нового времени  7 класс  Дрофа </t>
  </si>
  <si>
    <t>is7.19</t>
  </si>
  <si>
    <t xml:space="preserve">Лубченков Ю.Н., Михайлов В.В.История России  7 класс  Мнемозина </t>
  </si>
  <si>
    <t xml:space="preserve">is7.19 Лубченков Ю.Н., Михайлов В.В.История России  7 класс  Мнемозина </t>
  </si>
  <si>
    <t>is7.20</t>
  </si>
  <si>
    <t xml:space="preserve">Носков В.В., Андреевская Т.П.Всеобщая история  7 класс  ВЕНТАНА-ГРАФ </t>
  </si>
  <si>
    <t xml:space="preserve">is7.20 Носков В.В., Андреевская Т.П.Всеобщая история  7 класс  ВЕНТАНА-ГРАФ </t>
  </si>
  <si>
    <t>is7.21</t>
  </si>
  <si>
    <t xml:space="preserve">Дмитриева О.В. Всеобщая история. История Нового времени  7 класс  Русское слово </t>
  </si>
  <si>
    <t xml:space="preserve">is7.21 Дмитриева О.В. Всеобщая история. История Нового времени  7 класс  Русское слово </t>
  </si>
  <si>
    <t>is7.22</t>
  </si>
  <si>
    <t xml:space="preserve">Пчелов Е.В. История России. XVII - XVIII века  7 класс  Русское слово </t>
  </si>
  <si>
    <t xml:space="preserve">is7.22 Пчелов Е.В. История России. XVII - XVIII века  7 класс  Русское слово </t>
  </si>
  <si>
    <t>is7.23</t>
  </si>
  <si>
    <t xml:space="preserve">Сахаров А.Н. История России  7 класс  Просвещение </t>
  </si>
  <si>
    <t xml:space="preserve">is7.23 Сахаров А.Н. История России  7 класс  Просвещение </t>
  </si>
  <si>
    <t>is7.24</t>
  </si>
  <si>
    <t xml:space="preserve">Ведюшкин В.А., Бовыкин Д.Ю. История. Новое время. Конец XV - конец XVIII века  7 класс  Просвещение </t>
  </si>
  <si>
    <t xml:space="preserve">is7.24 Ведюшкин В.А., Бовыкин Д.Ю. История. Новое время. Конец XV - конец XVIII века  7 класс  Просвещение </t>
  </si>
  <si>
    <t>is7.25</t>
  </si>
  <si>
    <t xml:space="preserve">Ревякин А.В./Под ред. Чубарьяна А.О. Всеобщая история. История Нового времени. 1500 - 1800  7 класс  Просвещение </t>
  </si>
  <si>
    <t xml:space="preserve">is7.25 Ревякин А.В./Под ред. Чубарьяна А.О. Всеобщая история. История Нового времени. 1500 - 1800  7 класс  Просвещение </t>
  </si>
  <si>
    <t>is7.26</t>
  </si>
  <si>
    <t xml:space="preserve">Черникова Т.В./Под ред. Сахарова А.Н. История России  7 класс  Дрофа </t>
  </si>
  <si>
    <t xml:space="preserve">is7.26 Черникова Т.В./Под ред. Сахарова А.Н. История России  7 класс  Дрофа </t>
  </si>
  <si>
    <t>is7.27</t>
  </si>
  <si>
    <t xml:space="preserve">Юдовская А.Я., Баранов П.А., Ванюшкина Л.М. Всеобщая история. История Нового времени  7 класс  Просвещение </t>
  </si>
  <si>
    <t xml:space="preserve">is7.27 Юдовская А.Я., Баранов П.А., Ванюшкина Л.М. Всеобщая история. История Нового времени  7 класс  Просвещение </t>
  </si>
  <si>
    <t>is7.28</t>
  </si>
  <si>
    <t xml:space="preserve">Данилов Д.Д., Кузнецов А.В., Кузнецова С.С. и др. Всеобщаяистория. История Нового времени  7 класс  Баласс </t>
  </si>
  <si>
    <t xml:space="preserve">is7.28 Данилов Д.Д., Кузнецов А.В., Кузнецова С.С. и др. Всеобщаяистория. История Нового времени  7 класс  Баласс </t>
  </si>
  <si>
    <t>is7.29</t>
  </si>
  <si>
    <t xml:space="preserve">Данилов Д.Д., Лисейцев Д.В., Павлова Н.С. и др. История России (XVI - XVIII века)  7 класс  Баласс </t>
  </si>
  <si>
    <t xml:space="preserve">is7.29 Данилов Д.Д., Лисейцев Д.В., Павлова Н.С. и др. История России (XVI - XVIII века)  7 класс  Баласс </t>
  </si>
  <si>
    <t>is7.30</t>
  </si>
  <si>
    <t xml:space="preserve">Данилов А.А. История  7 класс  Просвещение </t>
  </si>
  <si>
    <t xml:space="preserve">is7.30 Данилов А.А. История  7 класс  Просвещение </t>
  </si>
  <si>
    <t>is7.31</t>
  </si>
  <si>
    <t xml:space="preserve">Перевезенцев С.В., Перевезенцева Т.В. История России  7 класс  Русское слово </t>
  </si>
  <si>
    <t xml:space="preserve">is7.31 Перевезенцев С.В., Перевезенцева Т.В. История России  7 класс  Русское слово </t>
  </si>
  <si>
    <t>is7.32</t>
  </si>
  <si>
    <t xml:space="preserve">Пчелов Е.В. История России  7 класс  Русское слово </t>
  </si>
  <si>
    <t xml:space="preserve">is7.32 Пчелов Е.В. История России  7 класс  Русское слово </t>
  </si>
  <si>
    <t>is7.33</t>
  </si>
  <si>
    <t xml:space="preserve">Ревякин А.В./Под ред. Чубарьяна А.О. Всеобщая история. История Нового времени  7 класс  Просвещение </t>
  </si>
  <si>
    <t xml:space="preserve">is7.33 Ревякин А.В./Под ред. Чубарьяна А.О. Всеобщая история. История Нового времени  7 класс  Просвещение </t>
  </si>
  <si>
    <t>is7.34</t>
  </si>
  <si>
    <t xml:space="preserve">Данилов А.А., Косулина Л.Г. История  7 класс  Просвещение </t>
  </si>
  <si>
    <t xml:space="preserve">is7.34 Данилов А.А., Косулина Л.Г. История  7 класс  Просвещение </t>
  </si>
  <si>
    <t>is7.35</t>
  </si>
  <si>
    <t xml:space="preserve">Кацва Л.А., Юрганов А.Л. История России  7 класс  Просвещение </t>
  </si>
  <si>
    <t xml:space="preserve">is7.35 Кацва Л.А., Юрганов А.Л. История России  7 класс  Просвещение </t>
  </si>
  <si>
    <t>is7.36</t>
  </si>
  <si>
    <t>другое</t>
  </si>
  <si>
    <t>is7.36 другое</t>
  </si>
  <si>
    <t>10032177vpr</t>
  </si>
  <si>
    <t>sch023125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</si>
</sst>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2" fillId="0" borderId="5" xfId="0" applyFont="1" applyBorder="1" applyAlignment="1">
      <alignment horizontal="center" vertical="center" wrapText="1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8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801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802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workbookViewId="0">
      <selection sqref="A1:B1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9" t="s">
        <v>275</v>
      </c>
      <c r="B1" s="170"/>
    </row>
    <row r="2" spans="1:3" s="49" customFormat="1" ht="54.75" customHeight="1" x14ac:dyDescent="0.2">
      <c r="A2" s="171" t="str">
        <f>служ!B10&amp;"
"&amp;служ!B11</f>
        <v>Проверочная работа по истории
7 класс</v>
      </c>
      <c r="B2" s="171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истории 7 класс</v>
      </c>
      <c r="B4" s="166"/>
      <c r="C4" s="52"/>
    </row>
    <row r="5" spans="1:3" ht="33" customHeight="1" x14ac:dyDescent="0.2">
      <c r="A5" s="166" t="s">
        <v>184</v>
      </c>
      <c r="B5" s="166"/>
      <c r="C5" s="52"/>
    </row>
    <row r="6" spans="1:3" ht="30.75" customHeight="1" x14ac:dyDescent="0.2">
      <c r="A6" s="166" t="s">
        <v>96</v>
      </c>
      <c r="B6" s="166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276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212</v>
      </c>
      <c r="C13" s="58"/>
    </row>
    <row r="14" spans="1:3" s="49" customFormat="1" ht="42.75" x14ac:dyDescent="0.2">
      <c r="A14" s="55" t="s">
        <v>106</v>
      </c>
      <c r="B14" s="85" t="s">
        <v>271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7"/>
      <c r="D19" s="168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78.9" customHeight="1" x14ac:dyDescent="0.2">
      <c r="A21" s="60" t="s">
        <v>117</v>
      </c>
      <c r="B21" s="90" t="s">
        <v>277</v>
      </c>
      <c r="C21" s="51"/>
    </row>
    <row r="22" spans="1:4" s="49" customFormat="1" ht="114.75" x14ac:dyDescent="0.2">
      <c r="A22" s="60" t="s">
        <v>118</v>
      </c>
      <c r="B22" s="85" t="s">
        <v>213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288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241</v>
      </c>
      <c r="C34" s="51"/>
    </row>
    <row r="35" spans="1:3" s="49" customFormat="1" ht="163.5" customHeight="1" x14ac:dyDescent="0.2">
      <c r="A35" s="86" t="s">
        <v>177</v>
      </c>
      <c r="B35" s="85" t="s">
        <v>273</v>
      </c>
      <c r="C35" s="51"/>
    </row>
    <row r="36" spans="1:3" s="49" customFormat="1" ht="75.75" customHeight="1" x14ac:dyDescent="0.2">
      <c r="A36" s="86" t="s">
        <v>242</v>
      </c>
      <c r="B36" s="85" t="s">
        <v>270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243</v>
      </c>
      <c r="B39" s="93" t="s">
        <v>284</v>
      </c>
      <c r="C39" s="51"/>
    </row>
    <row r="40" spans="1:3" ht="57" x14ac:dyDescent="0.2">
      <c r="A40" s="60" t="s">
        <v>200</v>
      </c>
      <c r="B40" s="85" t="s">
        <v>285</v>
      </c>
    </row>
    <row r="41" spans="1:3" ht="57.75" x14ac:dyDescent="0.2">
      <c r="A41" s="60" t="s">
        <v>196</v>
      </c>
      <c r="B41" s="85" t="s">
        <v>268</v>
      </c>
    </row>
    <row r="42" spans="1:3" ht="261.75" x14ac:dyDescent="0.2">
      <c r="A42" s="60" t="s">
        <v>197</v>
      </c>
      <c r="B42" s="85" t="s">
        <v>278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244</v>
      </c>
    </row>
    <row r="45" spans="1:3" s="49" customFormat="1" ht="57" customHeight="1" x14ac:dyDescent="0.2">
      <c r="A45" s="60" t="s">
        <v>287</v>
      </c>
      <c r="B45" s="85" t="s">
        <v>286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214</v>
      </c>
      <c r="B47" s="85"/>
      <c r="C47" s="51"/>
    </row>
    <row r="48" spans="1:3" s="49" customFormat="1" ht="30" x14ac:dyDescent="0.2">
      <c r="A48" s="63"/>
      <c r="B48" s="121" t="s">
        <v>274</v>
      </c>
      <c r="C48" s="51"/>
    </row>
    <row r="49" spans="1:3" s="49" customFormat="1" ht="18" x14ac:dyDescent="0.2">
      <c r="A49" s="59" t="s">
        <v>279</v>
      </c>
      <c r="B49" s="95"/>
      <c r="C49" s="51"/>
    </row>
    <row r="50" spans="1:3" s="49" customFormat="1" ht="30" x14ac:dyDescent="0.2">
      <c r="A50" s="60" t="s">
        <v>245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246</v>
      </c>
      <c r="B52" s="96" t="s">
        <v>132</v>
      </c>
      <c r="C52" s="51"/>
    </row>
    <row r="53" spans="1:3" s="49" customFormat="1" ht="29.65" customHeight="1" x14ac:dyDescent="0.2">
      <c r="A53" s="60" t="s">
        <v>247</v>
      </c>
      <c r="B53" s="85" t="s">
        <v>133</v>
      </c>
      <c r="C53" s="51"/>
    </row>
    <row r="54" spans="1:3" s="49" customFormat="1" ht="28.9" customHeight="1" x14ac:dyDescent="0.2">
      <c r="A54" s="60" t="s">
        <v>248</v>
      </c>
      <c r="B54" s="91" t="s">
        <v>169</v>
      </c>
      <c r="C54" s="51"/>
    </row>
    <row r="55" spans="1:3" s="49" customFormat="1" ht="42.75" x14ac:dyDescent="0.2">
      <c r="A55" s="60" t="s">
        <v>249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250</v>
      </c>
      <c r="B57" s="85" t="s">
        <v>280</v>
      </c>
      <c r="C57" s="64"/>
    </row>
    <row r="58" spans="1:3" s="49" customFormat="1" ht="18" x14ac:dyDescent="0.2">
      <c r="A58" s="60" t="s">
        <v>251</v>
      </c>
      <c r="B58" s="85" t="s">
        <v>79</v>
      </c>
      <c r="C58" s="51"/>
    </row>
    <row r="59" spans="1:3" s="49" customFormat="1" ht="30" x14ac:dyDescent="0.2">
      <c r="A59" s="60" t="s">
        <v>252</v>
      </c>
      <c r="B59" s="85" t="s">
        <v>135</v>
      </c>
      <c r="C59" s="51"/>
    </row>
    <row r="60" spans="1:3" s="49" customFormat="1" ht="28.5" x14ac:dyDescent="0.2">
      <c r="A60" s="60" t="s">
        <v>253</v>
      </c>
      <c r="B60" s="85" t="s">
        <v>136</v>
      </c>
      <c r="C60" s="51"/>
    </row>
    <row r="61" spans="1:3" s="49" customFormat="1" ht="28.5" x14ac:dyDescent="0.2">
      <c r="A61" s="60" t="s">
        <v>254</v>
      </c>
      <c r="B61" s="85" t="s">
        <v>289</v>
      </c>
      <c r="C61" s="51"/>
    </row>
    <row r="62" spans="1:3" s="49" customFormat="1" ht="18" x14ac:dyDescent="0.2">
      <c r="A62" s="59" t="s">
        <v>255</v>
      </c>
      <c r="B62" s="59"/>
      <c r="C62" s="51"/>
    </row>
    <row r="63" spans="1:3" s="49" customFormat="1" ht="30" x14ac:dyDescent="0.2">
      <c r="A63" s="65" t="s">
        <v>256</v>
      </c>
      <c r="B63" s="96" t="s">
        <v>129</v>
      </c>
      <c r="C63" s="51"/>
    </row>
    <row r="64" spans="1:3" s="49" customFormat="1" ht="44.25" x14ac:dyDescent="0.2">
      <c r="A64" s="65" t="s">
        <v>257</v>
      </c>
      <c r="B64" s="96" t="s">
        <v>132</v>
      </c>
      <c r="C64" s="51"/>
    </row>
    <row r="65" spans="1:4" s="49" customFormat="1" ht="18" x14ac:dyDescent="0.2">
      <c r="A65" s="65" t="s">
        <v>258</v>
      </c>
      <c r="B65" s="85" t="s">
        <v>44</v>
      </c>
      <c r="C65" s="51"/>
    </row>
    <row r="66" spans="1:4" s="49" customFormat="1" ht="28.5" x14ac:dyDescent="0.2">
      <c r="A66" s="65" t="s">
        <v>259</v>
      </c>
      <c r="B66" s="91" t="s">
        <v>169</v>
      </c>
      <c r="C66" s="51"/>
    </row>
    <row r="67" spans="1:4" s="49" customFormat="1" ht="42.75" x14ac:dyDescent="0.2">
      <c r="A67" s="65" t="s">
        <v>260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261</v>
      </c>
      <c r="B69" s="85" t="s">
        <v>281</v>
      </c>
      <c r="C69" s="64"/>
    </row>
    <row r="70" spans="1:4" s="49" customFormat="1" ht="28.5" x14ac:dyDescent="0.2">
      <c r="A70" s="65" t="s">
        <v>262</v>
      </c>
      <c r="B70" s="91" t="s">
        <v>80</v>
      </c>
      <c r="C70" s="51"/>
    </row>
    <row r="71" spans="1:4" s="49" customFormat="1" ht="44.25" x14ac:dyDescent="0.2">
      <c r="A71" s="65" t="s">
        <v>263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264</v>
      </c>
      <c r="B73" s="91" t="s">
        <v>144</v>
      </c>
      <c r="C73" s="64"/>
    </row>
    <row r="74" spans="1:4" s="49" customFormat="1" ht="18" x14ac:dyDescent="0.2">
      <c r="A74" s="59" t="s">
        <v>265</v>
      </c>
      <c r="B74" s="98"/>
      <c r="C74" s="51"/>
    </row>
    <row r="75" spans="1:4" s="49" customFormat="1" ht="28.5" x14ac:dyDescent="0.2">
      <c r="A75" s="73" t="s">
        <v>137</v>
      </c>
      <c r="B75" s="92" t="s">
        <v>272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215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266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290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267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282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D5" sqref="D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0</v>
      </c>
      <c r="C1" s="129" t="s">
        <v>160</v>
      </c>
    </row>
    <row r="2" spans="1:25" ht="34.5" customHeight="1" x14ac:dyDescent="0.2">
      <c r="A2">
        <f>SUM(M5:M54)</f>
        <v>0</v>
      </c>
      <c r="C2" s="180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В столбец D внесите список наименований 7-х классов Вашей образовательной организации. Если 7-й класс у Вас единственный, укажите НЕТ.</v>
      </c>
      <c r="D2" s="180"/>
      <c r="E2" s="180"/>
      <c r="F2" s="180"/>
      <c r="G2" s="180"/>
      <c r="H2" s="180"/>
      <c r="I2" s="180"/>
      <c r="J2" s="180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0</v>
      </c>
      <c r="C3" s="172" t="s">
        <v>187</v>
      </c>
      <c r="D3" s="173"/>
      <c r="E3" s="174" t="s">
        <v>228</v>
      </c>
      <c r="F3" s="176" t="s">
        <v>236</v>
      </c>
      <c r="G3" s="178" t="s">
        <v>269</v>
      </c>
      <c r="H3" s="179"/>
      <c r="I3" s="178" t="s">
        <v>237</v>
      </c>
      <c r="J3" s="179"/>
      <c r="O3">
        <f>LARGE(O5:O54,1)</f>
        <v>0</v>
      </c>
    </row>
    <row r="4" spans="1:25" ht="30" x14ac:dyDescent="0.2">
      <c r="C4" s="126" t="s">
        <v>188</v>
      </c>
      <c r="D4" s="155" t="s">
        <v>239</v>
      </c>
      <c r="E4" s="175"/>
      <c r="F4" s="177"/>
      <c r="G4" s="148" t="s">
        <v>229</v>
      </c>
      <c r="H4" s="148" t="s">
        <v>230</v>
      </c>
      <c r="I4" s="148" t="s">
        <v>229</v>
      </c>
      <c r="J4" s="148" t="s">
        <v>230</v>
      </c>
      <c r="Q4" t="s">
        <v>203</v>
      </c>
      <c r="R4" s="106" t="s">
        <v>231</v>
      </c>
      <c r="S4" s="106" t="s">
        <v>232</v>
      </c>
      <c r="T4" s="106" t="s">
        <v>233</v>
      </c>
    </row>
    <row r="5" spans="1:25" ht="15" x14ac:dyDescent="0.2">
      <c r="A5">
        <f>IF(D5="нет","!",1)</f>
        <v>1</v>
      </c>
      <c r="C5" s="127">
        <f>служ!$B$9</f>
        <v>7</v>
      </c>
      <c r="D5" s="147"/>
      <c r="E5" s="153"/>
      <c r="F5" s="153"/>
      <c r="G5" s="153"/>
      <c r="H5" s="153"/>
      <c r="I5" s="153"/>
      <c r="J5" s="153"/>
      <c r="L5">
        <f t="shared" ref="L5:L36" si="0">IF(ISBLANK(D5),0,1)</f>
        <v>0</v>
      </c>
      <c r="M5">
        <f t="shared" ref="M5:M36" si="1">D5</f>
        <v>0</v>
      </c>
      <c r="N5" t="str">
        <f t="shared" ref="N5:N36" si="2">TRIM(CLEAN(D5))</f>
        <v/>
      </c>
      <c r="O5">
        <f>IF(L5&lt;&gt;0,1,0)</f>
        <v>0</v>
      </c>
      <c r="P5">
        <v>1</v>
      </c>
      <c r="Q5" t="str">
        <f t="shared" ref="Q5:Q37" si="3">IF(P5&lt;=$O$3,INDEX(N$5:N$54,MATCH(P5,O$5:O$54,0)),"")</f>
        <v/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e">
        <f>INDEX('Перечень учебников'!$H:$H,MATCH(Классы!E5,'Перечень учебников'!$K:$K,0))</f>
        <v>#N/A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7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7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7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7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7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7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7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7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7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7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7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7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7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7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7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7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7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7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7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7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7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7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7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7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7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7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7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7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7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7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7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7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7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7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7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7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7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7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7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7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7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7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7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7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7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7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7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7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7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tabSelected="1" zoomScaleNormal="100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D3" sqref="D3:G3"/>
    </sheetView>
  </sheetViews>
  <sheetFormatPr defaultColWidth="0.85546875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18" width="8" style="39" customWidth="1"/>
    <col min="19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/>
  </cols>
  <sheetData>
    <row r="1" spans="1:104" s="18" customFormat="1" ht="15.75" customHeight="1" x14ac:dyDescent="0.25">
      <c r="A1" s="18">
        <f>IF(AND(AU9=AU1,AZ9=AU1,Протокол!A3=1,OR(AX9&gt;0,AY9&gt;0)),1,0)</f>
        <v>0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0</v>
      </c>
      <c r="C2" s="184" t="str">
        <f>служ!B10&amp;" "&amp;служ!B11</f>
        <v>Проверочная работа по истории 7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167</v>
      </c>
      <c r="D3" s="182" t="s">
        <v>420</v>
      </c>
      <c r="E3" s="183"/>
      <c r="F3" s="183"/>
      <c r="G3" s="183"/>
      <c r="H3" s="122" t="str">
        <f>IF(A3=0,"Введенный логин некорректен. Уточните.","")</f>
        <v/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1</v>
      </c>
      <c r="AV3" s="83">
        <f>VALUE(MID(D3,4,2))</f>
        <v>2</v>
      </c>
      <c r="AW3" s="83"/>
    </row>
    <row r="4" spans="1:104" s="18" customFormat="1" ht="15.75" hidden="1" customHeight="1" x14ac:dyDescent="0.25">
      <c r="A4" s="18">
        <f>Классы!A1</f>
        <v>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0</v>
      </c>
      <c r="X6" s="2">
        <f>Классы!O3</f>
        <v>0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0</v>
      </c>
      <c r="F7" s="18">
        <f t="shared" ref="F7:AT7" si="0">SUM(F512:F1011)</f>
        <v>0</v>
      </c>
      <c r="G7" s="18">
        <f t="shared" si="0"/>
        <v>0</v>
      </c>
      <c r="H7" s="18">
        <f t="shared" si="0"/>
        <v>0</v>
      </c>
      <c r="I7" s="18">
        <f t="shared" si="0"/>
        <v>0</v>
      </c>
      <c r="J7" s="18">
        <f t="shared" si="0"/>
        <v>0</v>
      </c>
      <c r="K7" s="18">
        <f t="shared" si="0"/>
        <v>0</v>
      </c>
      <c r="L7" s="18">
        <f t="shared" si="0"/>
        <v>0</v>
      </c>
      <c r="M7" s="18">
        <f t="shared" si="0"/>
        <v>0</v>
      </c>
      <c r="N7" s="18">
        <f t="shared" si="0"/>
        <v>0</v>
      </c>
      <c r="O7" s="18">
        <f t="shared" si="0"/>
        <v>0</v>
      </c>
      <c r="P7" s="18">
        <f t="shared" si="0"/>
        <v>0</v>
      </c>
      <c r="Q7" s="18">
        <f t="shared" si="0"/>
        <v>0</v>
      </c>
      <c r="R7" s="18">
        <f t="shared" si="0"/>
        <v>0</v>
      </c>
      <c r="S7" s="18">
        <f t="shared" si="0"/>
        <v>0</v>
      </c>
      <c r="T7" s="18">
        <f t="shared" si="0"/>
        <v>0</v>
      </c>
      <c r="U7" s="18">
        <f t="shared" si="0"/>
        <v>0</v>
      </c>
      <c r="V7" s="18">
        <f t="shared" si="0"/>
        <v>0</v>
      </c>
      <c r="W7" s="18">
        <f t="shared" si="0"/>
        <v>0</v>
      </c>
      <c r="X7" s="18">
        <f t="shared" si="0"/>
        <v>0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0</v>
      </c>
    </row>
    <row r="8" spans="1:104" s="18" customFormat="1" ht="21" customHeight="1" x14ac:dyDescent="0.25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Вернитесь к заполнению листа Классы.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2</v>
      </c>
      <c r="BC8" s="19">
        <f>служ!D34</f>
        <v>1</v>
      </c>
      <c r="BD8" s="19">
        <f>служ!E34</f>
        <v>2</v>
      </c>
      <c r="BE8" s="19">
        <f>служ!F34</f>
        <v>1</v>
      </c>
      <c r="BF8" s="19">
        <f>служ!G34</f>
        <v>2</v>
      </c>
      <c r="BG8" s="19">
        <f>служ!H34</f>
        <v>2</v>
      </c>
      <c r="BH8" s="19">
        <f>служ!I34</f>
        <v>1</v>
      </c>
      <c r="BI8" s="19">
        <f>служ!J34</f>
        <v>2</v>
      </c>
      <c r="BJ8" s="19">
        <f>служ!K34</f>
        <v>3</v>
      </c>
      <c r="BK8" s="19">
        <f>служ!L34</f>
        <v>3</v>
      </c>
      <c r="BL8" s="19">
        <f>служ!C38</f>
        <v>2</v>
      </c>
      <c r="BM8" s="19">
        <f>служ!D38</f>
        <v>4</v>
      </c>
      <c r="BN8" s="19">
        <f>служ!E38</f>
        <v>0</v>
      </c>
      <c r="BO8" s="19">
        <f>служ!F38</f>
        <v>0</v>
      </c>
      <c r="BP8" s="19">
        <f>служ!G38</f>
        <v>0</v>
      </c>
      <c r="BQ8" s="19">
        <f>служ!H38</f>
        <v>0</v>
      </c>
      <c r="BR8" s="19">
        <f>служ!I38</f>
        <v>0</v>
      </c>
      <c r="BS8" s="19">
        <f>служ!J38</f>
        <v>0</v>
      </c>
      <c r="BT8" s="19">
        <f>служ!K38</f>
        <v>0</v>
      </c>
      <c r="BU8" s="19">
        <f>служ!L38</f>
        <v>0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162</v>
      </c>
      <c r="D9" s="105" t="s">
        <v>210</v>
      </c>
      <c r="E9" s="29"/>
      <c r="F9" s="105" t="s">
        <v>204</v>
      </c>
      <c r="G9" s="29" t="str">
        <f>служ!C32&amp;"
"&amp;служ!C34&amp;"б"</f>
        <v>1
2б</v>
      </c>
      <c r="H9" s="29" t="str">
        <f>служ!D32&amp;"
"&amp;служ!D34&amp;"б"</f>
        <v>2
1б</v>
      </c>
      <c r="I9" s="29" t="str">
        <f>служ!E32&amp;"
"&amp;служ!E34&amp;"б"</f>
        <v>3
2б</v>
      </c>
      <c r="J9" s="29" t="str">
        <f>служ!F32&amp;"
"&amp;служ!F34&amp;"б"</f>
        <v>4
1б</v>
      </c>
      <c r="K9" s="29" t="str">
        <f>служ!G32&amp;"
"&amp;служ!G34&amp;"б"</f>
        <v>5
2б</v>
      </c>
      <c r="L9" s="29" t="str">
        <f>служ!H32&amp;"
"&amp;служ!H34&amp;"б"</f>
        <v>6
2б</v>
      </c>
      <c r="M9" s="29" t="str">
        <f>служ!I32&amp;"
"&amp;служ!I34&amp;"б"</f>
        <v>7
1б</v>
      </c>
      <c r="N9" s="29" t="str">
        <f>служ!J32&amp;"
"&amp;служ!J34&amp;"б"</f>
        <v>8
2б</v>
      </c>
      <c r="O9" s="29" t="str">
        <f>служ!K32&amp;"
"&amp;служ!K34&amp;"б"</f>
        <v>9
3б</v>
      </c>
      <c r="P9" s="29" t="str">
        <f>служ!L32&amp;"
"&amp;служ!L34&amp;"б"</f>
        <v>10
3б</v>
      </c>
      <c r="Q9" s="29" t="str">
        <f>служ!C36&amp;"
"&amp;служ!C38&amp;"б"</f>
        <v>11
2б</v>
      </c>
      <c r="R9" s="29" t="str">
        <f>служ!D36&amp;"
"&amp;служ!D38&amp;"б"</f>
        <v>12
4б</v>
      </c>
      <c r="S9" s="29" t="str">
        <f>служ!E36&amp;"
"&amp;служ!E38&amp;"б"</f>
        <v>нет
0б</v>
      </c>
      <c r="T9" s="29" t="str">
        <f>служ!F36&amp;"
"&amp;служ!F38&amp;"б"</f>
        <v>нет
0б</v>
      </c>
      <c r="U9" s="29" t="str">
        <f>служ!G36&amp;"
"&amp;служ!G38&amp;"б"</f>
        <v>нет
0б</v>
      </c>
      <c r="V9" s="29" t="str">
        <f>служ!H36&amp;"
"&amp;служ!H38&amp;"б"</f>
        <v>нет
0б</v>
      </c>
      <c r="W9" s="29" t="str">
        <f>служ!I36&amp;"
"&amp;служ!I38&amp;"б"</f>
        <v>нет
0б</v>
      </c>
      <c r="X9" s="29" t="str">
        <f>служ!J36&amp;"
"&amp;служ!J38&amp;"б"</f>
        <v>нет
0б</v>
      </c>
      <c r="Y9" s="29" t="str">
        <f>служ!K36&amp;"
"&amp;служ!K38&amp;"б"</f>
        <v>нет
0б</v>
      </c>
      <c r="Z9" s="29" t="str">
        <f>служ!L36&amp;"
"&amp;служ!L38&amp;"б"</f>
        <v>нет
0б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0</v>
      </c>
      <c r="AX9" s="25">
        <f t="shared" si="1"/>
        <v>0</v>
      </c>
      <c r="AY9" s="25">
        <f t="shared" si="1"/>
        <v>0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</v>
      </c>
      <c r="BC9" s="22" t="str">
        <f>служ!D33&amp;":"&amp;служ!D32</f>
        <v>2:2</v>
      </c>
      <c r="BD9" s="22" t="str">
        <f>служ!E33&amp;":"&amp;служ!E32</f>
        <v>3:3</v>
      </c>
      <c r="BE9" s="22" t="str">
        <f>служ!F33&amp;":"&amp;служ!F32</f>
        <v>4:4</v>
      </c>
      <c r="BF9" s="22" t="str">
        <f>служ!G33&amp;":"&amp;служ!G32</f>
        <v>5:5</v>
      </c>
      <c r="BG9" s="22" t="str">
        <f>служ!H33&amp;":"&amp;служ!H32</f>
        <v>6:6</v>
      </c>
      <c r="BH9" s="22" t="str">
        <f>служ!I33&amp;":"&amp;служ!I32</f>
        <v>7:7</v>
      </c>
      <c r="BI9" s="22" t="str">
        <f>служ!J33&amp;":"&amp;служ!J32</f>
        <v>8:8</v>
      </c>
      <c r="BJ9" s="22" t="str">
        <f>служ!K33&amp;":"&amp;служ!K32</f>
        <v>9:9</v>
      </c>
      <c r="BK9" s="22" t="str">
        <f>служ!L33&amp;":"&amp;служ!L32</f>
        <v>10:10</v>
      </c>
      <c r="BL9" s="22" t="str">
        <f>служ!C37&amp;":"&amp;служ!C36</f>
        <v>11:11</v>
      </c>
      <c r="BM9" s="22" t="str">
        <f>служ!D37&amp;":"&amp;служ!D36</f>
        <v>12:12</v>
      </c>
      <c r="BN9" s="22" t="str">
        <f>служ!E37&amp;":"&amp;служ!E36</f>
        <v>13:нет</v>
      </c>
      <c r="BO9" s="22" t="str">
        <f>служ!F37&amp;":"&amp;служ!F36</f>
        <v>14:нет</v>
      </c>
      <c r="BP9" s="22" t="str">
        <f>служ!G37&amp;":"&amp;служ!G36</f>
        <v>16:нет</v>
      </c>
      <c r="BQ9" s="22" t="str">
        <f>служ!H37&amp;":"&amp;служ!H36</f>
        <v>16:нет</v>
      </c>
      <c r="BR9" s="22" t="str">
        <f>служ!I37&amp;":"&amp;служ!I36</f>
        <v>17:нет</v>
      </c>
      <c r="BS9" s="22" t="str">
        <f>служ!J37&amp;":"&amp;служ!J36</f>
        <v>18:нет</v>
      </c>
      <c r="BT9" s="22" t="str">
        <f>служ!K37&amp;":"&amp;служ!K36</f>
        <v>19:нет</v>
      </c>
      <c r="BU9" s="22" t="str">
        <f>служ!L37&amp;":"&amp;служ!L36</f>
        <v>20:нет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0</v>
      </c>
      <c r="CQ9" s="18">
        <f>SUM(CQ10:CQ509)</f>
        <v>500</v>
      </c>
      <c r="CR9" s="29" t="s">
        <v>193</v>
      </c>
      <c r="CS9" s="105" t="s">
        <v>179</v>
      </c>
      <c r="CT9" s="124" t="s">
        <v>235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3">
        <v>1</v>
      </c>
      <c r="C10" s="23">
        <v>70001</v>
      </c>
      <c r="D10" s="104"/>
      <c r="E10" s="142"/>
      <c r="F10" s="143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0</v>
      </c>
      <c r="AX10" s="138">
        <f>IF(OR(F10="",F10=служ!$AF$3),0,1)</f>
        <v>0</v>
      </c>
      <c r="AY10" s="138">
        <f>IF(OR(D10="",D10=служ!$AF$3),0,1)</f>
        <v>0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0</v>
      </c>
      <c r="CQ10" s="2">
        <v>1</v>
      </c>
      <c r="CR10" s="135"/>
      <c r="CS10" s="135"/>
      <c r="CT10" s="135"/>
      <c r="CU10" s="141" t="str">
        <f>IF(AND(AX10=1,AY10=1),SUM(G10:AT10),IF(AY10=1,SUM(G10:AT10),IF(AX10=1,SUM(Y10:AC10),"")))</f>
        <v/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3">
        <v>2</v>
      </c>
      <c r="C11" s="23">
        <v>70002</v>
      </c>
      <c r="D11" s="104"/>
      <c r="E11" s="142"/>
      <c r="F11" s="143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0</v>
      </c>
      <c r="AX11" s="138">
        <f>IF(OR(F11="",F11=служ!$AF$3),0,1)</f>
        <v>0</v>
      </c>
      <c r="AY11" s="138">
        <f>IF(OR(D11="",D11=служ!$AF$3),0,1)</f>
        <v>0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0</v>
      </c>
      <c r="CQ11" s="2">
        <v>1</v>
      </c>
      <c r="CR11" s="135"/>
      <c r="CS11" s="135"/>
      <c r="CT11" s="135"/>
      <c r="CU11" s="141" t="str">
        <f t="shared" ref="CU11:CU74" si="12">IF(AND(AX11=1,AY11=1),SUM(G11:AT11),IF(AY11=1,SUM(G11:AT11),IF(AX11=1,SUM(Y11:AC11),"")))</f>
        <v/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3">
        <v>3</v>
      </c>
      <c r="C12" s="23">
        <v>70003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3">
        <v>4</v>
      </c>
      <c r="C13" s="23">
        <v>70004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3">
        <v>5</v>
      </c>
      <c r="C14" s="23">
        <v>70005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3">
        <v>6</v>
      </c>
      <c r="C15" s="23">
        <v>70006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3">
        <v>7</v>
      </c>
      <c r="C16" s="23">
        <v>70007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3">
        <v>8</v>
      </c>
      <c r="C17" s="23">
        <v>70008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3">
        <v>9</v>
      </c>
      <c r="C18" s="23">
        <v>70009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3">
        <v>10</v>
      </c>
      <c r="C19" s="23">
        <v>70010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3">
        <v>11</v>
      </c>
      <c r="C20" s="23">
        <v>70011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3">
        <v>12</v>
      </c>
      <c r="C21" s="23">
        <v>70012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3">
        <v>13</v>
      </c>
      <c r="C22" s="23">
        <v>70013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3">
        <v>14</v>
      </c>
      <c r="C23" s="23">
        <v>70014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3">
        <v>15</v>
      </c>
      <c r="C24" s="23">
        <v>70015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3">
        <v>16</v>
      </c>
      <c r="C25" s="23">
        <v>70016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3">
        <v>17</v>
      </c>
      <c r="C26" s="23">
        <v>70017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3">
        <v>18</v>
      </c>
      <c r="C27" s="23">
        <v>70018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3">
        <v>19</v>
      </c>
      <c r="C28" s="23">
        <v>70019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3">
        <v>20</v>
      </c>
      <c r="C29" s="23">
        <v>70020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3">
        <v>21</v>
      </c>
      <c r="C30" s="23">
        <v>70021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3">
        <v>22</v>
      </c>
      <c r="C31" s="23">
        <v>70022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3">
        <v>23</v>
      </c>
      <c r="C32" s="23">
        <v>70023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3">
        <v>24</v>
      </c>
      <c r="C33" s="23">
        <v>70024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3">
        <v>25</v>
      </c>
      <c r="C34" s="23">
        <v>70025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3">
        <v>26</v>
      </c>
      <c r="C35" s="23">
        <v>70026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3">
        <v>27</v>
      </c>
      <c r="C36" s="23">
        <v>70027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3">
        <v>28</v>
      </c>
      <c r="C37" s="23">
        <v>70028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3">
        <v>29</v>
      </c>
      <c r="C38" s="23">
        <v>70029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3">
        <v>30</v>
      </c>
      <c r="C39" s="23">
        <v>70030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3">
        <v>31</v>
      </c>
      <c r="C40" s="23">
        <v>70031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3">
        <v>32</v>
      </c>
      <c r="C41" s="23">
        <v>70032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3">
        <v>33</v>
      </c>
      <c r="C42" s="23">
        <v>70033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3">
        <v>34</v>
      </c>
      <c r="C43" s="23">
        <v>70034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3">
        <v>35</v>
      </c>
      <c r="C44" s="23">
        <v>70035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3">
        <v>36</v>
      </c>
      <c r="C45" s="23">
        <v>70036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3">
        <v>37</v>
      </c>
      <c r="C46" s="23">
        <v>70037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3">
        <v>38</v>
      </c>
      <c r="C47" s="23">
        <v>70038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3">
        <v>39</v>
      </c>
      <c r="C48" s="23">
        <v>70039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3">
        <v>40</v>
      </c>
      <c r="C49" s="23">
        <v>70040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3">
        <v>41</v>
      </c>
      <c r="C50" s="23">
        <v>70041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3">
        <v>42</v>
      </c>
      <c r="C51" s="23">
        <v>70042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3">
        <v>43</v>
      </c>
      <c r="C52" s="23">
        <v>70043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3">
        <v>44</v>
      </c>
      <c r="C53" s="23">
        <v>70044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3">
        <v>45</v>
      </c>
      <c r="C54" s="23">
        <v>70045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3">
        <v>46</v>
      </c>
      <c r="C55" s="23">
        <v>70046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3">
        <v>47</v>
      </c>
      <c r="C56" s="23">
        <v>70047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3">
        <v>48</v>
      </c>
      <c r="C57" s="23">
        <v>70048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3">
        <v>49</v>
      </c>
      <c r="C58" s="23">
        <v>70049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3">
        <v>50</v>
      </c>
      <c r="C59" s="23">
        <v>70050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3">
        <v>51</v>
      </c>
      <c r="C60" s="23">
        <v>70051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3">
        <v>52</v>
      </c>
      <c r="C61" s="23">
        <v>70052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3">
        <v>53</v>
      </c>
      <c r="C62" s="23">
        <v>70053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3">
        <v>54</v>
      </c>
      <c r="C63" s="23">
        <v>70054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3">
        <v>55</v>
      </c>
      <c r="C64" s="23">
        <v>70055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3">
        <v>56</v>
      </c>
      <c r="C65" s="23">
        <v>70056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3">
        <v>57</v>
      </c>
      <c r="C66" s="23">
        <v>70057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3">
        <v>58</v>
      </c>
      <c r="C67" s="23">
        <v>70058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3">
        <v>59</v>
      </c>
      <c r="C68" s="23">
        <v>70059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3">
        <v>60</v>
      </c>
      <c r="C69" s="23">
        <v>70060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3">
        <v>61</v>
      </c>
      <c r="C70" s="23">
        <v>70061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3">
        <v>62</v>
      </c>
      <c r="C71" s="23">
        <v>70062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3">
        <v>63</v>
      </c>
      <c r="C72" s="23">
        <v>70063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3">
        <v>64</v>
      </c>
      <c r="C73" s="23">
        <v>70064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3">
        <v>65</v>
      </c>
      <c r="C74" s="23">
        <v>70065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3">
        <v>66</v>
      </c>
      <c r="C75" s="23">
        <v>70066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3">
        <v>67</v>
      </c>
      <c r="C76" s="23">
        <v>70067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3">
        <v>68</v>
      </c>
      <c r="C77" s="23">
        <v>70068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3">
        <v>69</v>
      </c>
      <c r="C78" s="23">
        <v>70069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3">
        <v>70</v>
      </c>
      <c r="C79" s="23">
        <v>70070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3">
        <v>71</v>
      </c>
      <c r="C80" s="23">
        <v>70071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3">
        <v>72</v>
      </c>
      <c r="C81" s="23">
        <v>70072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3">
        <v>73</v>
      </c>
      <c r="C82" s="23">
        <v>70073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3">
        <v>74</v>
      </c>
      <c r="C83" s="23">
        <v>70074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3">
        <v>75</v>
      </c>
      <c r="C84" s="23">
        <v>70075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3">
        <v>76</v>
      </c>
      <c r="C85" s="23">
        <v>70076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3">
        <v>77</v>
      </c>
      <c r="C86" s="23">
        <v>70077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3">
        <v>78</v>
      </c>
      <c r="C87" s="23">
        <v>70078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3">
        <v>79</v>
      </c>
      <c r="C88" s="23">
        <v>70079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3">
        <v>80</v>
      </c>
      <c r="C89" s="23">
        <v>70080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3">
        <v>81</v>
      </c>
      <c r="C90" s="23">
        <v>70081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3">
        <v>82</v>
      </c>
      <c r="C91" s="23">
        <v>70082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3">
        <v>83</v>
      </c>
      <c r="C92" s="23">
        <v>70083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3">
        <v>84</v>
      </c>
      <c r="C93" s="23">
        <v>70084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3">
        <v>85</v>
      </c>
      <c r="C94" s="23">
        <v>70085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3">
        <v>86</v>
      </c>
      <c r="C95" s="23">
        <v>70086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3">
        <v>87</v>
      </c>
      <c r="C96" s="23">
        <v>70087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3">
        <v>88</v>
      </c>
      <c r="C97" s="23">
        <v>70088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3">
        <v>89</v>
      </c>
      <c r="C98" s="23">
        <v>70089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3">
        <v>90</v>
      </c>
      <c r="C99" s="23">
        <v>70090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3">
        <v>91</v>
      </c>
      <c r="C100" s="23">
        <v>70091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3">
        <v>92</v>
      </c>
      <c r="C101" s="23">
        <v>70092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3">
        <v>93</v>
      </c>
      <c r="C102" s="23">
        <v>70093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3">
        <v>94</v>
      </c>
      <c r="C103" s="23">
        <v>70094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3">
        <v>95</v>
      </c>
      <c r="C104" s="23">
        <v>70095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3">
        <v>96</v>
      </c>
      <c r="C105" s="23">
        <v>70096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3">
        <v>97</v>
      </c>
      <c r="C106" s="23">
        <v>70097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3">
        <v>98</v>
      </c>
      <c r="C107" s="23">
        <v>70098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3">
        <v>99</v>
      </c>
      <c r="C108" s="23">
        <v>70099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3">
        <v>100</v>
      </c>
      <c r="C109" s="23">
        <v>70100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3">
        <v>101</v>
      </c>
      <c r="C110" s="23">
        <v>70101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3">
        <v>102</v>
      </c>
      <c r="C111" s="23">
        <v>70102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3">
        <v>103</v>
      </c>
      <c r="C112" s="23">
        <v>70103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3">
        <v>104</v>
      </c>
      <c r="C113" s="23">
        <v>70104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3">
        <v>105</v>
      </c>
      <c r="C114" s="23">
        <v>70105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3">
        <v>106</v>
      </c>
      <c r="C115" s="23">
        <v>70106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3">
        <v>107</v>
      </c>
      <c r="C116" s="23">
        <v>70107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3">
        <v>108</v>
      </c>
      <c r="C117" s="23">
        <v>70108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3">
        <v>109</v>
      </c>
      <c r="C118" s="23">
        <v>70109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3">
        <v>110</v>
      </c>
      <c r="C119" s="23">
        <v>70110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3">
        <v>111</v>
      </c>
      <c r="C120" s="23">
        <v>70111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3">
        <v>112</v>
      </c>
      <c r="C121" s="23">
        <v>70112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3">
        <v>113</v>
      </c>
      <c r="C122" s="23">
        <v>70113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3">
        <v>114</v>
      </c>
      <c r="C123" s="23">
        <v>70114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3">
        <v>115</v>
      </c>
      <c r="C124" s="23">
        <v>70115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3">
        <v>116</v>
      </c>
      <c r="C125" s="23">
        <v>70116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3">
        <v>117</v>
      </c>
      <c r="C126" s="23">
        <v>70117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3">
        <v>118</v>
      </c>
      <c r="C127" s="23">
        <v>70118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3">
        <v>119</v>
      </c>
      <c r="C128" s="23">
        <v>70119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3">
        <v>120</v>
      </c>
      <c r="C129" s="23">
        <v>70120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3">
        <v>121</v>
      </c>
      <c r="C130" s="23">
        <v>70121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3">
        <v>122</v>
      </c>
      <c r="C131" s="23">
        <v>70122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3">
        <v>123</v>
      </c>
      <c r="C132" s="23">
        <v>70123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3">
        <v>124</v>
      </c>
      <c r="C133" s="23">
        <v>70124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3">
        <v>125</v>
      </c>
      <c r="C134" s="23">
        <v>70125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3">
        <v>126</v>
      </c>
      <c r="C135" s="23">
        <v>70126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3">
        <v>127</v>
      </c>
      <c r="C136" s="23">
        <v>70127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3">
        <v>128</v>
      </c>
      <c r="C137" s="23">
        <v>70128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3">
        <v>129</v>
      </c>
      <c r="C138" s="23">
        <v>70129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3">
        <v>130</v>
      </c>
      <c r="C139" s="23">
        <v>70130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3">
        <v>131</v>
      </c>
      <c r="C140" s="23">
        <v>70131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3">
        <v>132</v>
      </c>
      <c r="C141" s="23">
        <v>70132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3">
        <v>133</v>
      </c>
      <c r="C142" s="23">
        <v>70133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3">
        <v>134</v>
      </c>
      <c r="C143" s="23">
        <v>70134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3">
        <v>135</v>
      </c>
      <c r="C144" s="23">
        <v>70135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3">
        <v>136</v>
      </c>
      <c r="C145" s="23">
        <v>70136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3">
        <v>137</v>
      </c>
      <c r="C146" s="23">
        <v>70137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3">
        <v>138</v>
      </c>
      <c r="C147" s="23">
        <v>70138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3">
        <v>139</v>
      </c>
      <c r="C148" s="23">
        <v>70139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3">
        <v>140</v>
      </c>
      <c r="C149" s="23">
        <v>70140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3">
        <v>141</v>
      </c>
      <c r="C150" s="23">
        <v>70141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3">
        <v>142</v>
      </c>
      <c r="C151" s="23">
        <v>70142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3">
        <v>143</v>
      </c>
      <c r="C152" s="23">
        <v>70143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3">
        <v>144</v>
      </c>
      <c r="C153" s="23">
        <v>70144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3">
        <v>145</v>
      </c>
      <c r="C154" s="23">
        <v>70145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3">
        <v>146</v>
      </c>
      <c r="C155" s="23">
        <v>70146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3">
        <v>147</v>
      </c>
      <c r="C156" s="23">
        <v>70147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3">
        <v>148</v>
      </c>
      <c r="C157" s="23">
        <v>70148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3">
        <v>149</v>
      </c>
      <c r="C158" s="23">
        <v>70149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3">
        <v>150</v>
      </c>
      <c r="C159" s="23">
        <v>70150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3">
        <v>151</v>
      </c>
      <c r="C160" s="23">
        <v>70151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3">
        <v>152</v>
      </c>
      <c r="C161" s="23">
        <v>70152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3">
        <v>153</v>
      </c>
      <c r="C162" s="23">
        <v>70153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3">
        <v>154</v>
      </c>
      <c r="C163" s="23">
        <v>70154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3">
        <v>155</v>
      </c>
      <c r="C164" s="23">
        <v>70155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3">
        <v>156</v>
      </c>
      <c r="C165" s="23">
        <v>70156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3">
        <v>157</v>
      </c>
      <c r="C166" s="23">
        <v>70157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3">
        <v>158</v>
      </c>
      <c r="C167" s="23">
        <v>70158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3">
        <v>159</v>
      </c>
      <c r="C168" s="23">
        <v>70159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3">
        <v>160</v>
      </c>
      <c r="C169" s="23">
        <v>70160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3">
        <v>161</v>
      </c>
      <c r="C170" s="23">
        <v>70161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3">
        <v>162</v>
      </c>
      <c r="C171" s="23">
        <v>70162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3">
        <v>163</v>
      </c>
      <c r="C172" s="23">
        <v>70163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3">
        <v>164</v>
      </c>
      <c r="C173" s="23">
        <v>70164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3">
        <v>165</v>
      </c>
      <c r="C174" s="23">
        <v>70165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3">
        <v>166</v>
      </c>
      <c r="C175" s="23">
        <v>70166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3">
        <v>167</v>
      </c>
      <c r="C176" s="23">
        <v>70167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3">
        <v>168</v>
      </c>
      <c r="C177" s="23">
        <v>70168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3">
        <v>169</v>
      </c>
      <c r="C178" s="23">
        <v>70169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3">
        <v>170</v>
      </c>
      <c r="C179" s="23">
        <v>70170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3">
        <v>171</v>
      </c>
      <c r="C180" s="23">
        <v>70171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3">
        <v>172</v>
      </c>
      <c r="C181" s="23">
        <v>70172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3">
        <v>173</v>
      </c>
      <c r="C182" s="23">
        <v>70173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3">
        <v>174</v>
      </c>
      <c r="C183" s="23">
        <v>70174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3">
        <v>175</v>
      </c>
      <c r="C184" s="23">
        <v>70175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3">
        <v>176</v>
      </c>
      <c r="C185" s="23">
        <v>70176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3">
        <v>177</v>
      </c>
      <c r="C186" s="23">
        <v>70177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3">
        <v>178</v>
      </c>
      <c r="C187" s="23">
        <v>70178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3">
        <v>179</v>
      </c>
      <c r="C188" s="23">
        <v>70179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3">
        <v>180</v>
      </c>
      <c r="C189" s="23">
        <v>70180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3">
        <v>181</v>
      </c>
      <c r="C190" s="23">
        <v>70181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3">
        <v>182</v>
      </c>
      <c r="C191" s="23">
        <v>70182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3">
        <v>183</v>
      </c>
      <c r="C192" s="23">
        <v>70183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3">
        <v>184</v>
      </c>
      <c r="C193" s="23">
        <v>70184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3">
        <v>185</v>
      </c>
      <c r="C194" s="23">
        <v>70185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3">
        <v>186</v>
      </c>
      <c r="C195" s="23">
        <v>70186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3">
        <v>187</v>
      </c>
      <c r="C196" s="23">
        <v>70187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3">
        <v>188</v>
      </c>
      <c r="C197" s="23">
        <v>70188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3">
        <v>189</v>
      </c>
      <c r="C198" s="23">
        <v>70189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3">
        <v>190</v>
      </c>
      <c r="C199" s="23">
        <v>70190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3">
        <v>191</v>
      </c>
      <c r="C200" s="23">
        <v>70191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3">
        <v>192</v>
      </c>
      <c r="C201" s="23">
        <v>70192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3">
        <v>193</v>
      </c>
      <c r="C202" s="23">
        <v>70193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3">
        <v>194</v>
      </c>
      <c r="C203" s="23">
        <v>70194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3">
        <v>195</v>
      </c>
      <c r="C204" s="23">
        <v>70195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3">
        <v>196</v>
      </c>
      <c r="C205" s="23">
        <v>70196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3">
        <v>197</v>
      </c>
      <c r="C206" s="23">
        <v>70197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3">
        <v>198</v>
      </c>
      <c r="C207" s="23">
        <v>70198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3">
        <v>199</v>
      </c>
      <c r="C208" s="23">
        <v>70199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3">
        <v>200</v>
      </c>
      <c r="C209" s="23">
        <v>70200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3">
        <v>201</v>
      </c>
      <c r="C210" s="23">
        <v>70201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3">
        <v>202</v>
      </c>
      <c r="C211" s="23">
        <v>70202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3">
        <v>203</v>
      </c>
      <c r="C212" s="23">
        <v>70203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3">
        <v>204</v>
      </c>
      <c r="C213" s="23">
        <v>70204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3">
        <v>205</v>
      </c>
      <c r="C214" s="23">
        <v>70205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3">
        <v>206</v>
      </c>
      <c r="C215" s="23">
        <v>70206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3">
        <v>207</v>
      </c>
      <c r="C216" s="23">
        <v>70207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3">
        <v>208</v>
      </c>
      <c r="C217" s="23">
        <v>70208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3">
        <v>209</v>
      </c>
      <c r="C218" s="23">
        <v>70209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3">
        <v>210</v>
      </c>
      <c r="C219" s="23">
        <v>70210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3">
        <v>211</v>
      </c>
      <c r="C220" s="23">
        <v>70211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3">
        <v>212</v>
      </c>
      <c r="C221" s="23">
        <v>70212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3">
        <v>213</v>
      </c>
      <c r="C222" s="23">
        <v>70213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3">
        <v>214</v>
      </c>
      <c r="C223" s="23">
        <v>70214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3">
        <v>215</v>
      </c>
      <c r="C224" s="23">
        <v>70215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3">
        <v>216</v>
      </c>
      <c r="C225" s="23">
        <v>70216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3">
        <v>217</v>
      </c>
      <c r="C226" s="23">
        <v>70217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3">
        <v>218</v>
      </c>
      <c r="C227" s="23">
        <v>70218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3">
        <v>219</v>
      </c>
      <c r="C228" s="23">
        <v>70219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3">
        <v>220</v>
      </c>
      <c r="C229" s="23">
        <v>70220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3">
        <v>221</v>
      </c>
      <c r="C230" s="23">
        <v>70221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3">
        <v>222</v>
      </c>
      <c r="C231" s="23">
        <v>70222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3">
        <v>223</v>
      </c>
      <c r="C232" s="23">
        <v>70223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3">
        <v>224</v>
      </c>
      <c r="C233" s="23">
        <v>70224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3">
        <v>225</v>
      </c>
      <c r="C234" s="23">
        <v>70225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3">
        <v>226</v>
      </c>
      <c r="C235" s="23">
        <v>70226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3">
        <v>227</v>
      </c>
      <c r="C236" s="23">
        <v>70227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3">
        <v>228</v>
      </c>
      <c r="C237" s="23">
        <v>70228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3">
        <v>229</v>
      </c>
      <c r="C238" s="23">
        <v>70229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3">
        <v>230</v>
      </c>
      <c r="C239" s="23">
        <v>70230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3">
        <v>231</v>
      </c>
      <c r="C240" s="23">
        <v>70231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3">
        <v>232</v>
      </c>
      <c r="C241" s="23">
        <v>70232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3">
        <v>233</v>
      </c>
      <c r="C242" s="23">
        <v>70233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3">
        <v>234</v>
      </c>
      <c r="C243" s="23">
        <v>70234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3">
        <v>235</v>
      </c>
      <c r="C244" s="23">
        <v>70235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3">
        <v>236</v>
      </c>
      <c r="C245" s="23">
        <v>70236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3">
        <v>237</v>
      </c>
      <c r="C246" s="23">
        <v>70237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3">
        <v>238</v>
      </c>
      <c r="C247" s="23">
        <v>70238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3">
        <v>239</v>
      </c>
      <c r="C248" s="23">
        <v>70239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3">
        <v>240</v>
      </c>
      <c r="C249" s="23">
        <v>70240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3">
        <v>241</v>
      </c>
      <c r="C250" s="23">
        <v>70241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3">
        <v>242</v>
      </c>
      <c r="C251" s="23">
        <v>70242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3">
        <v>243</v>
      </c>
      <c r="C252" s="23">
        <v>70243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3">
        <v>244</v>
      </c>
      <c r="C253" s="23">
        <v>70244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3">
        <v>245</v>
      </c>
      <c r="C254" s="23">
        <v>70245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3">
        <v>246</v>
      </c>
      <c r="C255" s="23">
        <v>70246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3">
        <v>247</v>
      </c>
      <c r="C256" s="23">
        <v>70247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3">
        <v>248</v>
      </c>
      <c r="C257" s="23">
        <v>70248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3">
        <v>249</v>
      </c>
      <c r="C258" s="23">
        <v>70249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3">
        <v>250</v>
      </c>
      <c r="C259" s="23">
        <v>70250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3">
        <v>251</v>
      </c>
      <c r="C260" s="23">
        <v>70251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3">
        <v>252</v>
      </c>
      <c r="C261" s="23">
        <v>70252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3">
        <v>253</v>
      </c>
      <c r="C262" s="23">
        <v>70253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3">
        <v>254</v>
      </c>
      <c r="C263" s="23">
        <v>70254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3">
        <v>255</v>
      </c>
      <c r="C264" s="23">
        <v>70255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3">
        <v>256</v>
      </c>
      <c r="C265" s="23">
        <v>70256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3">
        <v>257</v>
      </c>
      <c r="C266" s="23">
        <v>70257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3">
        <v>258</v>
      </c>
      <c r="C267" s="23">
        <v>70258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3">
        <v>259</v>
      </c>
      <c r="C268" s="23">
        <v>70259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3">
        <v>260</v>
      </c>
      <c r="C269" s="23">
        <v>70260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3">
        <v>261</v>
      </c>
      <c r="C270" s="23">
        <v>70261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3">
        <v>262</v>
      </c>
      <c r="C271" s="23">
        <v>70262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3">
        <v>263</v>
      </c>
      <c r="C272" s="23">
        <v>70263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3">
        <v>264</v>
      </c>
      <c r="C273" s="23">
        <v>70264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3">
        <v>265</v>
      </c>
      <c r="C274" s="23">
        <v>70265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3">
        <v>266</v>
      </c>
      <c r="C275" s="23">
        <v>70266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3">
        <v>267</v>
      </c>
      <c r="C276" s="23">
        <v>70267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3">
        <v>268</v>
      </c>
      <c r="C277" s="23">
        <v>70268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3">
        <v>269</v>
      </c>
      <c r="C278" s="23">
        <v>70269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3">
        <v>270</v>
      </c>
      <c r="C279" s="23">
        <v>70270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3">
        <v>271</v>
      </c>
      <c r="C280" s="23">
        <v>70271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3">
        <v>272</v>
      </c>
      <c r="C281" s="23">
        <v>70272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3">
        <v>273</v>
      </c>
      <c r="C282" s="23">
        <v>70273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3">
        <v>274</v>
      </c>
      <c r="C283" s="23">
        <v>70274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3">
        <v>275</v>
      </c>
      <c r="C284" s="23">
        <v>70275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3">
        <v>276</v>
      </c>
      <c r="C285" s="23">
        <v>70276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3">
        <v>277</v>
      </c>
      <c r="C286" s="23">
        <v>70277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3">
        <v>278</v>
      </c>
      <c r="C287" s="23">
        <v>70278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3">
        <v>279</v>
      </c>
      <c r="C288" s="23">
        <v>70279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3">
        <v>280</v>
      </c>
      <c r="C289" s="23">
        <v>70280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3">
        <v>281</v>
      </c>
      <c r="C290" s="23">
        <v>70281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3">
        <v>282</v>
      </c>
      <c r="C291" s="23">
        <v>70282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3">
        <v>283</v>
      </c>
      <c r="C292" s="23">
        <v>70283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3">
        <v>284</v>
      </c>
      <c r="C293" s="23">
        <v>70284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3">
        <v>285</v>
      </c>
      <c r="C294" s="23">
        <v>70285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3">
        <v>286</v>
      </c>
      <c r="C295" s="23">
        <v>70286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3">
        <v>287</v>
      </c>
      <c r="C296" s="23">
        <v>70287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3">
        <v>288</v>
      </c>
      <c r="C297" s="23">
        <v>70288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3">
        <v>289</v>
      </c>
      <c r="C298" s="23">
        <v>70289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3">
        <v>290</v>
      </c>
      <c r="C299" s="23">
        <v>70290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3">
        <v>291</v>
      </c>
      <c r="C300" s="23">
        <v>70291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3">
        <v>292</v>
      </c>
      <c r="C301" s="23">
        <v>70292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3">
        <v>293</v>
      </c>
      <c r="C302" s="23">
        <v>70293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3">
        <v>294</v>
      </c>
      <c r="C303" s="23">
        <v>70294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3">
        <v>295</v>
      </c>
      <c r="C304" s="23">
        <v>70295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3">
        <v>296</v>
      </c>
      <c r="C305" s="23">
        <v>70296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3">
        <v>297</v>
      </c>
      <c r="C306" s="23">
        <v>70297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3">
        <v>298</v>
      </c>
      <c r="C307" s="23">
        <v>70298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3">
        <v>299</v>
      </c>
      <c r="C308" s="23">
        <v>70299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3">
        <v>300</v>
      </c>
      <c r="C309" s="23">
        <v>70300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3">
        <v>301</v>
      </c>
      <c r="C310" s="23">
        <v>70301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3">
        <v>302</v>
      </c>
      <c r="C311" s="23">
        <v>70302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3">
        <v>303</v>
      </c>
      <c r="C312" s="23">
        <v>70303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3">
        <v>304</v>
      </c>
      <c r="C313" s="23">
        <v>70304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3">
        <v>305</v>
      </c>
      <c r="C314" s="23">
        <v>70305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3">
        <v>306</v>
      </c>
      <c r="C315" s="23">
        <v>70306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3">
        <v>307</v>
      </c>
      <c r="C316" s="23">
        <v>70307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3">
        <v>308</v>
      </c>
      <c r="C317" s="23">
        <v>70308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3">
        <v>309</v>
      </c>
      <c r="C318" s="23">
        <v>70309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3">
        <v>310</v>
      </c>
      <c r="C319" s="23">
        <v>70310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3">
        <v>311</v>
      </c>
      <c r="C320" s="23">
        <v>70311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3">
        <v>312</v>
      </c>
      <c r="C321" s="23">
        <v>70312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3">
        <v>313</v>
      </c>
      <c r="C322" s="23">
        <v>70313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3">
        <v>314</v>
      </c>
      <c r="C323" s="23">
        <v>70314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3">
        <v>315</v>
      </c>
      <c r="C324" s="23">
        <v>70315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3">
        <v>316</v>
      </c>
      <c r="C325" s="23">
        <v>70316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3">
        <v>317</v>
      </c>
      <c r="C326" s="23">
        <v>70317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3">
        <v>318</v>
      </c>
      <c r="C327" s="23">
        <v>70318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3">
        <v>319</v>
      </c>
      <c r="C328" s="23">
        <v>70319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3">
        <v>320</v>
      </c>
      <c r="C329" s="23">
        <v>70320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3">
        <v>321</v>
      </c>
      <c r="C330" s="23">
        <v>70321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3">
        <v>322</v>
      </c>
      <c r="C331" s="23">
        <v>70322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3">
        <v>323</v>
      </c>
      <c r="C332" s="23">
        <v>70323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3">
        <v>324</v>
      </c>
      <c r="C333" s="23">
        <v>70324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3">
        <v>325</v>
      </c>
      <c r="C334" s="23">
        <v>70325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3">
        <v>326</v>
      </c>
      <c r="C335" s="23">
        <v>70326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3">
        <v>327</v>
      </c>
      <c r="C336" s="23">
        <v>70327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3">
        <v>328</v>
      </c>
      <c r="C337" s="23">
        <v>70328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3">
        <v>329</v>
      </c>
      <c r="C338" s="23">
        <v>70329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3">
        <v>330</v>
      </c>
      <c r="C339" s="23">
        <v>70330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3">
        <v>331</v>
      </c>
      <c r="C340" s="23">
        <v>70331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3">
        <v>332</v>
      </c>
      <c r="C341" s="23">
        <v>70332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3">
        <v>333</v>
      </c>
      <c r="C342" s="23">
        <v>70333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3">
        <v>334</v>
      </c>
      <c r="C343" s="23">
        <v>70334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3">
        <v>335</v>
      </c>
      <c r="C344" s="23">
        <v>70335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3">
        <v>336</v>
      </c>
      <c r="C345" s="23">
        <v>70336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3">
        <v>337</v>
      </c>
      <c r="C346" s="23">
        <v>70337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3">
        <v>338</v>
      </c>
      <c r="C347" s="23">
        <v>70338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3">
        <v>339</v>
      </c>
      <c r="C348" s="23">
        <v>70339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3">
        <v>340</v>
      </c>
      <c r="C349" s="23">
        <v>70340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3">
        <v>341</v>
      </c>
      <c r="C350" s="23">
        <v>70341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3">
        <v>342</v>
      </c>
      <c r="C351" s="23">
        <v>70342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3">
        <v>343</v>
      </c>
      <c r="C352" s="23">
        <v>70343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3">
        <v>344</v>
      </c>
      <c r="C353" s="23">
        <v>70344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3">
        <v>345</v>
      </c>
      <c r="C354" s="23">
        <v>70345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3">
        <v>346</v>
      </c>
      <c r="C355" s="23">
        <v>70346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3">
        <v>347</v>
      </c>
      <c r="C356" s="23">
        <v>70347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3">
        <v>348</v>
      </c>
      <c r="C357" s="23">
        <v>70348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3">
        <v>349</v>
      </c>
      <c r="C358" s="23">
        <v>70349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3">
        <v>350</v>
      </c>
      <c r="C359" s="23">
        <v>70350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3">
        <v>351</v>
      </c>
      <c r="C360" s="23">
        <v>70351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3">
        <v>352</v>
      </c>
      <c r="C361" s="23">
        <v>70352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3">
        <v>353</v>
      </c>
      <c r="C362" s="23">
        <v>70353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3">
        <v>354</v>
      </c>
      <c r="C363" s="23">
        <v>70354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3">
        <v>355</v>
      </c>
      <c r="C364" s="23">
        <v>70355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3">
        <v>356</v>
      </c>
      <c r="C365" s="23">
        <v>70356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3">
        <v>357</v>
      </c>
      <c r="C366" s="23">
        <v>70357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3">
        <v>358</v>
      </c>
      <c r="C367" s="23">
        <v>70358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3">
        <v>359</v>
      </c>
      <c r="C368" s="23">
        <v>70359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3">
        <v>360</v>
      </c>
      <c r="C369" s="23">
        <v>70360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3">
        <v>361</v>
      </c>
      <c r="C370" s="23">
        <v>70361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3">
        <v>362</v>
      </c>
      <c r="C371" s="23">
        <v>70362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3">
        <v>363</v>
      </c>
      <c r="C372" s="23">
        <v>70363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3">
        <v>364</v>
      </c>
      <c r="C373" s="23">
        <v>70364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3">
        <v>365</v>
      </c>
      <c r="C374" s="23">
        <v>70365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3">
        <v>366</v>
      </c>
      <c r="C375" s="23">
        <v>70366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3">
        <v>367</v>
      </c>
      <c r="C376" s="23">
        <v>70367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3">
        <v>368</v>
      </c>
      <c r="C377" s="23">
        <v>70368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3">
        <v>369</v>
      </c>
      <c r="C378" s="23">
        <v>70369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3">
        <v>370</v>
      </c>
      <c r="C379" s="23">
        <v>70370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3">
        <v>371</v>
      </c>
      <c r="C380" s="23">
        <v>70371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3">
        <v>372</v>
      </c>
      <c r="C381" s="23">
        <v>70372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3">
        <v>373</v>
      </c>
      <c r="C382" s="23">
        <v>70373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3">
        <v>374</v>
      </c>
      <c r="C383" s="23">
        <v>70374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3">
        <v>375</v>
      </c>
      <c r="C384" s="23">
        <v>70375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3">
        <v>376</v>
      </c>
      <c r="C385" s="23">
        <v>70376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3">
        <v>377</v>
      </c>
      <c r="C386" s="23">
        <v>70377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3">
        <v>378</v>
      </c>
      <c r="C387" s="23">
        <v>70378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3">
        <v>379</v>
      </c>
      <c r="C388" s="23">
        <v>70379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3">
        <v>380</v>
      </c>
      <c r="C389" s="23">
        <v>70380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3">
        <v>381</v>
      </c>
      <c r="C390" s="23">
        <v>70381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3">
        <v>382</v>
      </c>
      <c r="C391" s="23">
        <v>70382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3">
        <v>383</v>
      </c>
      <c r="C392" s="23">
        <v>70383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3">
        <v>384</v>
      </c>
      <c r="C393" s="23">
        <v>70384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3">
        <v>385</v>
      </c>
      <c r="C394" s="23">
        <v>70385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3">
        <v>386</v>
      </c>
      <c r="C395" s="23">
        <v>70386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3">
        <v>387</v>
      </c>
      <c r="C396" s="23">
        <v>70387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3">
        <v>388</v>
      </c>
      <c r="C397" s="23">
        <v>70388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3">
        <v>389</v>
      </c>
      <c r="C398" s="23">
        <v>70389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3">
        <v>390</v>
      </c>
      <c r="C399" s="23">
        <v>70390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3">
        <v>391</v>
      </c>
      <c r="C400" s="23">
        <v>70391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3">
        <v>392</v>
      </c>
      <c r="C401" s="23">
        <v>70392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3">
        <v>393</v>
      </c>
      <c r="C402" s="23">
        <v>70393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3">
        <v>394</v>
      </c>
      <c r="C403" s="23">
        <v>70394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3">
        <v>395</v>
      </c>
      <c r="C404" s="23">
        <v>70395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3">
        <v>396</v>
      </c>
      <c r="C405" s="23">
        <v>70396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3">
        <v>397</v>
      </c>
      <c r="C406" s="23">
        <v>70397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3">
        <v>398</v>
      </c>
      <c r="C407" s="23">
        <v>70398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3">
        <v>399</v>
      </c>
      <c r="C408" s="23">
        <v>70399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3">
        <v>400</v>
      </c>
      <c r="C409" s="23">
        <v>70400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3">
        <v>401</v>
      </c>
      <c r="C410" s="23">
        <v>70401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3">
        <v>402</v>
      </c>
      <c r="C411" s="23">
        <v>70402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3">
        <v>403</v>
      </c>
      <c r="C412" s="23">
        <v>70403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3">
        <v>404</v>
      </c>
      <c r="C413" s="23">
        <v>70404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3">
        <v>405</v>
      </c>
      <c r="C414" s="23">
        <v>70405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3">
        <v>406</v>
      </c>
      <c r="C415" s="23">
        <v>70406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3">
        <v>407</v>
      </c>
      <c r="C416" s="23">
        <v>70407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3">
        <v>408</v>
      </c>
      <c r="C417" s="23">
        <v>70408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3">
        <v>409</v>
      </c>
      <c r="C418" s="23">
        <v>70409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3">
        <v>410</v>
      </c>
      <c r="C419" s="23">
        <v>70410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3">
        <v>411</v>
      </c>
      <c r="C420" s="23">
        <v>70411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3">
        <v>412</v>
      </c>
      <c r="C421" s="23">
        <v>70412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3">
        <v>413</v>
      </c>
      <c r="C422" s="23">
        <v>70413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3">
        <v>414</v>
      </c>
      <c r="C423" s="23">
        <v>70414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3">
        <v>415</v>
      </c>
      <c r="C424" s="23">
        <v>70415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3">
        <v>416</v>
      </c>
      <c r="C425" s="23">
        <v>70416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3">
        <v>417</v>
      </c>
      <c r="C426" s="23">
        <v>70417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3">
        <v>418</v>
      </c>
      <c r="C427" s="23">
        <v>70418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3">
        <v>419</v>
      </c>
      <c r="C428" s="23">
        <v>70419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3">
        <v>420</v>
      </c>
      <c r="C429" s="23">
        <v>70420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3">
        <v>421</v>
      </c>
      <c r="C430" s="23">
        <v>70421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3">
        <v>422</v>
      </c>
      <c r="C431" s="23">
        <v>70422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3">
        <v>423</v>
      </c>
      <c r="C432" s="23">
        <v>70423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3">
        <v>424</v>
      </c>
      <c r="C433" s="23">
        <v>70424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3">
        <v>425</v>
      </c>
      <c r="C434" s="23">
        <v>70425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3">
        <v>426</v>
      </c>
      <c r="C435" s="23">
        <v>70426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3">
        <v>427</v>
      </c>
      <c r="C436" s="23">
        <v>70427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3">
        <v>428</v>
      </c>
      <c r="C437" s="23">
        <v>70428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3">
        <v>429</v>
      </c>
      <c r="C438" s="23">
        <v>70429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3">
        <v>430</v>
      </c>
      <c r="C439" s="23">
        <v>70430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3">
        <v>431</v>
      </c>
      <c r="C440" s="23">
        <v>70431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3">
        <v>432</v>
      </c>
      <c r="C441" s="23">
        <v>70432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3">
        <v>433</v>
      </c>
      <c r="C442" s="23">
        <v>70433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3">
        <v>434</v>
      </c>
      <c r="C443" s="23">
        <v>70434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3">
        <v>435</v>
      </c>
      <c r="C444" s="23">
        <v>70435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3">
        <v>436</v>
      </c>
      <c r="C445" s="23">
        <v>70436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3">
        <v>437</v>
      </c>
      <c r="C446" s="23">
        <v>70437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3">
        <v>438</v>
      </c>
      <c r="C447" s="23">
        <v>70438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3">
        <v>439</v>
      </c>
      <c r="C448" s="23">
        <v>70439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3">
        <v>440</v>
      </c>
      <c r="C449" s="23">
        <v>70440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3">
        <v>441</v>
      </c>
      <c r="C450" s="23">
        <v>70441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3">
        <v>442</v>
      </c>
      <c r="C451" s="23">
        <v>70442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3">
        <v>443</v>
      </c>
      <c r="C452" s="23">
        <v>70443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3">
        <v>444</v>
      </c>
      <c r="C453" s="23">
        <v>70444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3">
        <v>445</v>
      </c>
      <c r="C454" s="23">
        <v>70445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3">
        <v>446</v>
      </c>
      <c r="C455" s="23">
        <v>70446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3">
        <v>447</v>
      </c>
      <c r="C456" s="23">
        <v>70447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3">
        <v>448</v>
      </c>
      <c r="C457" s="23">
        <v>70448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3">
        <v>449</v>
      </c>
      <c r="C458" s="23">
        <v>70449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3">
        <v>450</v>
      </c>
      <c r="C459" s="23">
        <v>70450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3">
        <v>451</v>
      </c>
      <c r="C460" s="23">
        <v>70451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3">
        <v>452</v>
      </c>
      <c r="C461" s="23">
        <v>70452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3">
        <v>453</v>
      </c>
      <c r="C462" s="23">
        <v>70453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3">
        <v>454</v>
      </c>
      <c r="C463" s="23">
        <v>70454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3">
        <v>455</v>
      </c>
      <c r="C464" s="23">
        <v>70455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3">
        <v>456</v>
      </c>
      <c r="C465" s="23">
        <v>70456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3">
        <v>457</v>
      </c>
      <c r="C466" s="23">
        <v>70457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3">
        <v>458</v>
      </c>
      <c r="C467" s="23">
        <v>70458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3">
        <v>459</v>
      </c>
      <c r="C468" s="23">
        <v>70459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3">
        <v>460</v>
      </c>
      <c r="C469" s="23">
        <v>70460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3">
        <v>461</v>
      </c>
      <c r="C470" s="23">
        <v>70461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3">
        <v>462</v>
      </c>
      <c r="C471" s="23">
        <v>70462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3">
        <v>463</v>
      </c>
      <c r="C472" s="23">
        <v>70463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3">
        <v>464</v>
      </c>
      <c r="C473" s="23">
        <v>70464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3">
        <v>465</v>
      </c>
      <c r="C474" s="23">
        <v>70465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3">
        <v>466</v>
      </c>
      <c r="C475" s="23">
        <v>70466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3">
        <v>467</v>
      </c>
      <c r="C476" s="23">
        <v>70467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3">
        <v>468</v>
      </c>
      <c r="C477" s="23">
        <v>70468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3">
        <v>469</v>
      </c>
      <c r="C478" s="23">
        <v>70469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3">
        <v>470</v>
      </c>
      <c r="C479" s="23">
        <v>70470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3">
        <v>471</v>
      </c>
      <c r="C480" s="23">
        <v>70471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3">
        <v>472</v>
      </c>
      <c r="C481" s="23">
        <v>70472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3">
        <v>473</v>
      </c>
      <c r="C482" s="23">
        <v>70473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3">
        <v>474</v>
      </c>
      <c r="C483" s="23">
        <v>70474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3">
        <v>475</v>
      </c>
      <c r="C484" s="23">
        <v>70475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3">
        <v>476</v>
      </c>
      <c r="C485" s="23">
        <v>70476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3">
        <v>477</v>
      </c>
      <c r="C486" s="23">
        <v>70477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3">
        <v>478</v>
      </c>
      <c r="C487" s="23">
        <v>70478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3">
        <v>479</v>
      </c>
      <c r="C488" s="23">
        <v>70479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3">
        <v>480</v>
      </c>
      <c r="C489" s="23">
        <v>70480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3">
        <v>481</v>
      </c>
      <c r="C490" s="23">
        <v>70481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3">
        <v>482</v>
      </c>
      <c r="C491" s="23">
        <v>70482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3">
        <v>483</v>
      </c>
      <c r="C492" s="23">
        <v>70483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3">
        <v>484</v>
      </c>
      <c r="C493" s="23">
        <v>70484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3">
        <v>485</v>
      </c>
      <c r="C494" s="23">
        <v>70485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3">
        <v>486</v>
      </c>
      <c r="C495" s="23">
        <v>70486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3">
        <v>487</v>
      </c>
      <c r="C496" s="23">
        <v>70487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3">
        <v>488</v>
      </c>
      <c r="C497" s="23">
        <v>70488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3">
        <v>489</v>
      </c>
      <c r="C498" s="23">
        <v>70489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3">
        <v>490</v>
      </c>
      <c r="C499" s="23">
        <v>70490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3">
        <v>491</v>
      </c>
      <c r="C500" s="23">
        <v>70491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3">
        <v>492</v>
      </c>
      <c r="C501" s="23">
        <v>70492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3">
        <v>493</v>
      </c>
      <c r="C502" s="23">
        <v>70493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3">
        <v>494</v>
      </c>
      <c r="C503" s="23">
        <v>70494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3">
        <v>495</v>
      </c>
      <c r="C504" s="23">
        <v>70495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3">
        <v>496</v>
      </c>
      <c r="C505" s="23">
        <v>70496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3">
        <v>497</v>
      </c>
      <c r="C506" s="23">
        <v>70497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3">
        <v>498</v>
      </c>
      <c r="C507" s="23">
        <v>70498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3">
        <v>499</v>
      </c>
      <c r="C508" s="23">
        <v>70499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3">
        <v>500</v>
      </c>
      <c r="C509" s="23">
        <v>70500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0</v>
      </c>
      <c r="BO510" s="19">
        <f>IF(служ!F35="нет",0,1)*$A$6</f>
        <v>0</v>
      </c>
      <c r="BP510" s="19">
        <f>IF(служ!G35="нет",0,1)*$A$6</f>
        <v>0</v>
      </c>
      <c r="BQ510" s="19">
        <f>IF(служ!H35="нет",0,1)*$A$6</f>
        <v>0</v>
      </c>
      <c r="BR510" s="19">
        <f>IF(служ!I35="нет",0,1)*$A$6</f>
        <v>0</v>
      </c>
      <c r="BS510" s="19">
        <f>IF(служ!J35="нет",0,1)*$A$6</f>
        <v>0</v>
      </c>
      <c r="BT510" s="19">
        <f>IF(служ!K35="нет",0,1)*$A$6</f>
        <v>0</v>
      </c>
      <c r="BU510" s="19">
        <f>IF(служ!L35="нет",0,1)*$A$6</f>
        <v>0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">
      <c r="D512" s="39">
        <f>D10</f>
        <v>0</v>
      </c>
      <c r="F512" s="39">
        <f t="shared" ref="F512:Y512" si="93">F10</f>
        <v>0</v>
      </c>
      <c r="G512" s="39">
        <f t="shared" si="93"/>
        <v>0</v>
      </c>
      <c r="H512" s="39">
        <f t="shared" si="93"/>
        <v>0</v>
      </c>
      <c r="I512" s="39">
        <f t="shared" si="93"/>
        <v>0</v>
      </c>
      <c r="J512" s="39">
        <f t="shared" si="93"/>
        <v>0</v>
      </c>
      <c r="K512" s="39">
        <f t="shared" si="93"/>
        <v>0</v>
      </c>
      <c r="L512" s="39">
        <f t="shared" si="93"/>
        <v>0</v>
      </c>
      <c r="M512" s="39">
        <f t="shared" si="93"/>
        <v>0</v>
      </c>
      <c r="N512" s="39">
        <f t="shared" si="93"/>
        <v>0</v>
      </c>
      <c r="O512" s="39">
        <f t="shared" si="93"/>
        <v>0</v>
      </c>
      <c r="P512" s="39">
        <f t="shared" si="93"/>
        <v>0</v>
      </c>
      <c r="Q512" s="39">
        <f>Q10</f>
        <v>0</v>
      </c>
      <c r="R512" s="39">
        <f t="shared" si="93"/>
        <v>0</v>
      </c>
      <c r="S512" s="39">
        <f t="shared" si="93"/>
        <v>0</v>
      </c>
      <c r="T512" s="39">
        <f t="shared" si="93"/>
        <v>0</v>
      </c>
      <c r="U512" s="39">
        <f t="shared" si="93"/>
        <v>0</v>
      </c>
      <c r="V512" s="39">
        <f t="shared" si="93"/>
        <v>0</v>
      </c>
      <c r="W512" s="39">
        <f t="shared" si="93"/>
        <v>0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>
        <f t="shared" ref="CR512:CR575" si="95">CR10</f>
        <v>0</v>
      </c>
      <c r="CS512" s="39">
        <f t="shared" ref="CS512:CT531" si="96">CS10</f>
        <v>0</v>
      </c>
      <c r="CT512" s="39">
        <f t="shared" si="96"/>
        <v>0</v>
      </c>
    </row>
    <row r="513" spans="4:98" ht="15" hidden="1" customHeight="1" x14ac:dyDescent="0.2">
      <c r="D513" s="39">
        <f t="shared" ref="D513:D576" si="97">D11</f>
        <v>0</v>
      </c>
      <c r="F513" s="39">
        <f t="shared" ref="F513:F576" si="98">F11</f>
        <v>0</v>
      </c>
      <c r="G513" s="39">
        <f t="shared" ref="G513:Y513" si="99">G11</f>
        <v>0</v>
      </c>
      <c r="H513" s="39">
        <f t="shared" si="99"/>
        <v>0</v>
      </c>
      <c r="I513" s="39">
        <f t="shared" si="99"/>
        <v>0</v>
      </c>
      <c r="J513" s="39">
        <f t="shared" si="99"/>
        <v>0</v>
      </c>
      <c r="K513" s="39">
        <f t="shared" si="99"/>
        <v>0</v>
      </c>
      <c r="L513" s="39">
        <f t="shared" si="99"/>
        <v>0</v>
      </c>
      <c r="M513" s="39">
        <f t="shared" si="99"/>
        <v>0</v>
      </c>
      <c r="N513" s="39">
        <f t="shared" si="99"/>
        <v>0</v>
      </c>
      <c r="O513" s="39">
        <f t="shared" si="99"/>
        <v>0</v>
      </c>
      <c r="P513" s="39">
        <f t="shared" si="99"/>
        <v>0</v>
      </c>
      <c r="Q513" s="39">
        <f>Q11</f>
        <v>0</v>
      </c>
      <c r="R513" s="39">
        <f t="shared" si="99"/>
        <v>0</v>
      </c>
      <c r="S513" s="39">
        <f t="shared" si="99"/>
        <v>0</v>
      </c>
      <c r="T513" s="39">
        <f t="shared" si="99"/>
        <v>0</v>
      </c>
      <c r="U513" s="39">
        <f t="shared" si="99"/>
        <v>0</v>
      </c>
      <c r="V513" s="39">
        <f t="shared" si="99"/>
        <v>0</v>
      </c>
      <c r="W513" s="39">
        <f t="shared" si="99"/>
        <v>0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>
        <f t="shared" si="95"/>
        <v>0</v>
      </c>
      <c r="CS513" s="39">
        <f t="shared" si="96"/>
        <v>0</v>
      </c>
      <c r="CT513" s="39">
        <f t="shared" si="96"/>
        <v>0</v>
      </c>
    </row>
    <row r="514" spans="4:98" ht="15" hidden="1" customHeight="1" x14ac:dyDescent="0.2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283</v>
      </c>
      <c r="H1" s="149" t="s">
        <v>303</v>
      </c>
      <c r="I1" s="149" t="s">
        <v>304</v>
      </c>
      <c r="J1" s="149" t="s">
        <v>305</v>
      </c>
      <c r="K1" s="149" t="s">
        <v>306</v>
      </c>
      <c r="T1" s="149" t="s">
        <v>238</v>
      </c>
    </row>
    <row r="2" spans="1:20" ht="30" x14ac:dyDescent="0.25">
      <c r="A2" s="157" t="s">
        <v>303</v>
      </c>
      <c r="B2" s="158" t="s">
        <v>304</v>
      </c>
      <c r="C2" s="159" t="s">
        <v>305</v>
      </c>
      <c r="H2" s="149" t="s">
        <v>307</v>
      </c>
      <c r="I2" s="149" t="s">
        <v>308</v>
      </c>
      <c r="J2" s="149" t="s">
        <v>309</v>
      </c>
      <c r="K2" s="149" t="s">
        <v>310</v>
      </c>
    </row>
    <row r="3" spans="1:20" ht="45" x14ac:dyDescent="0.25">
      <c r="A3" s="160" t="s">
        <v>307</v>
      </c>
      <c r="B3" s="161" t="s">
        <v>308</v>
      </c>
      <c r="C3" s="162" t="s">
        <v>309</v>
      </c>
      <c r="H3" s="149" t="s">
        <v>311</v>
      </c>
      <c r="I3" s="149" t="s">
        <v>312</v>
      </c>
      <c r="J3" s="149" t="s">
        <v>313</v>
      </c>
      <c r="K3" s="149" t="s">
        <v>314</v>
      </c>
    </row>
    <row r="4" spans="1:20" ht="30" x14ac:dyDescent="0.25">
      <c r="A4" s="160" t="s">
        <v>311</v>
      </c>
      <c r="B4" s="161" t="s">
        <v>312</v>
      </c>
      <c r="C4" s="162" t="s">
        <v>313</v>
      </c>
      <c r="H4" s="149" t="s">
        <v>315</v>
      </c>
      <c r="I4" s="149" t="s">
        <v>316</v>
      </c>
      <c r="J4" s="149" t="s">
        <v>317</v>
      </c>
      <c r="K4" s="149" t="s">
        <v>318</v>
      </c>
    </row>
    <row r="5" spans="1:20" ht="30" x14ac:dyDescent="0.25">
      <c r="A5" s="160" t="s">
        <v>315</v>
      </c>
      <c r="B5" s="161" t="s">
        <v>316</v>
      </c>
      <c r="C5" s="162" t="s">
        <v>317</v>
      </c>
      <c r="H5" s="149" t="s">
        <v>319</v>
      </c>
      <c r="I5" s="149" t="s">
        <v>320</v>
      </c>
      <c r="J5" s="149" t="s">
        <v>321</v>
      </c>
      <c r="K5" s="149" t="s">
        <v>322</v>
      </c>
    </row>
    <row r="6" spans="1:20" ht="30" x14ac:dyDescent="0.25">
      <c r="A6" s="160" t="s">
        <v>319</v>
      </c>
      <c r="B6" s="161" t="s">
        <v>320</v>
      </c>
      <c r="C6" s="162" t="s">
        <v>321</v>
      </c>
      <c r="H6" s="149" t="s">
        <v>323</v>
      </c>
      <c r="I6" s="149" t="s">
        <v>324</v>
      </c>
      <c r="J6" s="149" t="s">
        <v>325</v>
      </c>
      <c r="K6" s="149" t="s">
        <v>326</v>
      </c>
    </row>
    <row r="7" spans="1:20" ht="45" x14ac:dyDescent="0.25">
      <c r="A7" s="160" t="s">
        <v>323</v>
      </c>
      <c r="B7" s="161" t="s">
        <v>324</v>
      </c>
      <c r="C7" s="162" t="s">
        <v>325</v>
      </c>
      <c r="H7" s="149" t="s">
        <v>327</v>
      </c>
      <c r="I7" s="149" t="s">
        <v>328</v>
      </c>
      <c r="J7" s="149" t="s">
        <v>329</v>
      </c>
      <c r="K7" s="149" t="s">
        <v>330</v>
      </c>
    </row>
    <row r="8" spans="1:20" ht="45" x14ac:dyDescent="0.25">
      <c r="A8" s="160" t="s">
        <v>327</v>
      </c>
      <c r="B8" s="161" t="s">
        <v>328</v>
      </c>
      <c r="C8" s="162" t="s">
        <v>329</v>
      </c>
      <c r="H8" s="149" t="s">
        <v>331</v>
      </c>
      <c r="I8" s="149" t="s">
        <v>332</v>
      </c>
      <c r="J8" s="149" t="s">
        <v>333</v>
      </c>
      <c r="K8" s="149" t="s">
        <v>334</v>
      </c>
    </row>
    <row r="9" spans="1:20" ht="30.75" thickBot="1" x14ac:dyDescent="0.3">
      <c r="A9" s="163" t="s">
        <v>331</v>
      </c>
      <c r="B9" s="164" t="s">
        <v>332</v>
      </c>
      <c r="C9" s="165" t="s">
        <v>333</v>
      </c>
      <c r="H9" s="149" t="s">
        <v>335</v>
      </c>
      <c r="I9" s="149">
        <v>978</v>
      </c>
      <c r="J9" s="149" t="s">
        <v>336</v>
      </c>
      <c r="K9" s="149" t="s">
        <v>337</v>
      </c>
    </row>
    <row r="10" spans="1:20" ht="15.75" thickBot="1" x14ac:dyDescent="0.3">
      <c r="C10" s="151" t="s">
        <v>238</v>
      </c>
      <c r="H10" s="149" t="s">
        <v>338</v>
      </c>
      <c r="I10" s="149">
        <v>983</v>
      </c>
      <c r="J10" s="149" t="s">
        <v>339</v>
      </c>
      <c r="K10" s="149" t="s">
        <v>340</v>
      </c>
    </row>
    <row r="11" spans="1:20" ht="30" x14ac:dyDescent="0.25">
      <c r="A11" s="157" t="s">
        <v>335</v>
      </c>
      <c r="B11" s="158">
        <v>978</v>
      </c>
      <c r="C11" s="159" t="s">
        <v>336</v>
      </c>
      <c r="H11" s="149" t="s">
        <v>341</v>
      </c>
      <c r="I11" s="149">
        <v>989</v>
      </c>
      <c r="J11" s="149" t="s">
        <v>342</v>
      </c>
      <c r="K11" s="149" t="s">
        <v>343</v>
      </c>
    </row>
    <row r="12" spans="1:20" ht="30" x14ac:dyDescent="0.25">
      <c r="A12" s="160" t="s">
        <v>338</v>
      </c>
      <c r="B12" s="161">
        <v>983</v>
      </c>
      <c r="C12" s="162" t="s">
        <v>339</v>
      </c>
      <c r="H12" s="149" t="s">
        <v>344</v>
      </c>
      <c r="I12" s="149">
        <v>993</v>
      </c>
      <c r="J12" s="149" t="s">
        <v>345</v>
      </c>
      <c r="K12" s="149" t="s">
        <v>346</v>
      </c>
    </row>
    <row r="13" spans="1:20" ht="30" x14ac:dyDescent="0.25">
      <c r="A13" s="160" t="s">
        <v>341</v>
      </c>
      <c r="B13" s="161">
        <v>989</v>
      </c>
      <c r="C13" s="162" t="s">
        <v>342</v>
      </c>
      <c r="H13" s="149" t="s">
        <v>347</v>
      </c>
      <c r="I13" s="149">
        <v>998</v>
      </c>
      <c r="J13" s="149" t="s">
        <v>348</v>
      </c>
      <c r="K13" s="149" t="s">
        <v>349</v>
      </c>
    </row>
    <row r="14" spans="1:20" ht="30" x14ac:dyDescent="0.25">
      <c r="A14" s="160" t="s">
        <v>344</v>
      </c>
      <c r="B14" s="161">
        <v>993</v>
      </c>
      <c r="C14" s="162" t="s">
        <v>345</v>
      </c>
      <c r="H14" s="149" t="s">
        <v>350</v>
      </c>
      <c r="I14" s="149">
        <v>1002</v>
      </c>
      <c r="J14" s="149" t="s">
        <v>351</v>
      </c>
      <c r="K14" s="149" t="s">
        <v>352</v>
      </c>
    </row>
    <row r="15" spans="1:20" ht="30" x14ac:dyDescent="0.25">
      <c r="A15" s="160" t="s">
        <v>347</v>
      </c>
      <c r="B15" s="161">
        <v>998</v>
      </c>
      <c r="C15" s="162" t="s">
        <v>348</v>
      </c>
      <c r="H15" s="149" t="s">
        <v>353</v>
      </c>
      <c r="I15" s="149">
        <v>1008</v>
      </c>
      <c r="J15" s="149" t="s">
        <v>354</v>
      </c>
      <c r="K15" s="149" t="s">
        <v>355</v>
      </c>
    </row>
    <row r="16" spans="1:20" x14ac:dyDescent="0.25">
      <c r="A16" s="160" t="s">
        <v>350</v>
      </c>
      <c r="B16" s="161">
        <v>1002</v>
      </c>
      <c r="C16" s="162" t="s">
        <v>351</v>
      </c>
      <c r="H16" s="149" t="s">
        <v>356</v>
      </c>
      <c r="I16" s="149">
        <v>1009</v>
      </c>
      <c r="J16" s="149" t="s">
        <v>357</v>
      </c>
      <c r="K16" s="149" t="s">
        <v>358</v>
      </c>
    </row>
    <row r="17" spans="1:11" ht="30" x14ac:dyDescent="0.25">
      <c r="A17" s="160" t="s">
        <v>353</v>
      </c>
      <c r="B17" s="161">
        <v>1008</v>
      </c>
      <c r="C17" s="162" t="s">
        <v>354</v>
      </c>
      <c r="H17" s="149" t="s">
        <v>359</v>
      </c>
      <c r="I17" s="149">
        <v>1015</v>
      </c>
      <c r="J17" s="149" t="s">
        <v>360</v>
      </c>
      <c r="K17" s="149" t="s">
        <v>361</v>
      </c>
    </row>
    <row r="18" spans="1:11" ht="30" x14ac:dyDescent="0.25">
      <c r="A18" s="160" t="s">
        <v>356</v>
      </c>
      <c r="B18" s="161">
        <v>1009</v>
      </c>
      <c r="C18" s="162" t="s">
        <v>357</v>
      </c>
      <c r="H18" s="149" t="s">
        <v>362</v>
      </c>
      <c r="I18" s="149">
        <v>1020</v>
      </c>
      <c r="J18" s="149" t="s">
        <v>363</v>
      </c>
      <c r="K18" s="149" t="s">
        <v>364</v>
      </c>
    </row>
    <row r="19" spans="1:11" x14ac:dyDescent="0.25">
      <c r="A19" s="160" t="s">
        <v>359</v>
      </c>
      <c r="B19" s="161">
        <v>1015</v>
      </c>
      <c r="C19" s="162" t="s">
        <v>360</v>
      </c>
      <c r="H19" s="149" t="s">
        <v>365</v>
      </c>
      <c r="I19" s="149">
        <v>1024</v>
      </c>
      <c r="J19" s="149" t="s">
        <v>366</v>
      </c>
      <c r="K19" s="149" t="s">
        <v>367</v>
      </c>
    </row>
    <row r="20" spans="1:11" ht="30" x14ac:dyDescent="0.25">
      <c r="A20" s="160" t="s">
        <v>362</v>
      </c>
      <c r="B20" s="161">
        <v>1020</v>
      </c>
      <c r="C20" s="162" t="s">
        <v>363</v>
      </c>
      <c r="H20" s="149" t="s">
        <v>368</v>
      </c>
      <c r="I20" s="149">
        <v>1030</v>
      </c>
      <c r="J20" s="149" t="s">
        <v>369</v>
      </c>
      <c r="K20" s="149" t="s">
        <v>370</v>
      </c>
    </row>
    <row r="21" spans="1:11" x14ac:dyDescent="0.25">
      <c r="A21" s="160" t="s">
        <v>365</v>
      </c>
      <c r="B21" s="161">
        <v>1024</v>
      </c>
      <c r="C21" s="162" t="s">
        <v>366</v>
      </c>
      <c r="H21" s="149" t="s">
        <v>371</v>
      </c>
      <c r="I21" s="149">
        <v>1035</v>
      </c>
      <c r="J21" s="149" t="s">
        <v>372</v>
      </c>
      <c r="K21" s="149" t="s">
        <v>373</v>
      </c>
    </row>
    <row r="22" spans="1:11" ht="30" x14ac:dyDescent="0.25">
      <c r="A22" s="160" t="s">
        <v>368</v>
      </c>
      <c r="B22" s="161">
        <v>1030</v>
      </c>
      <c r="C22" s="162" t="s">
        <v>369</v>
      </c>
      <c r="H22" s="149" t="s">
        <v>374</v>
      </c>
      <c r="I22" s="149">
        <v>1039</v>
      </c>
      <c r="J22" s="149" t="s">
        <v>375</v>
      </c>
      <c r="K22" s="149" t="s">
        <v>376</v>
      </c>
    </row>
    <row r="23" spans="1:11" ht="30" x14ac:dyDescent="0.25">
      <c r="A23" s="160" t="s">
        <v>371</v>
      </c>
      <c r="B23" s="161">
        <v>1035</v>
      </c>
      <c r="C23" s="162" t="s">
        <v>372</v>
      </c>
      <c r="H23" s="149" t="s">
        <v>377</v>
      </c>
      <c r="I23" s="149">
        <v>1043</v>
      </c>
      <c r="J23" s="149" t="s">
        <v>378</v>
      </c>
      <c r="K23" s="149" t="s">
        <v>379</v>
      </c>
    </row>
    <row r="24" spans="1:11" x14ac:dyDescent="0.25">
      <c r="A24" s="160" t="s">
        <v>374</v>
      </c>
      <c r="B24" s="161">
        <v>1039</v>
      </c>
      <c r="C24" s="162" t="s">
        <v>375</v>
      </c>
      <c r="H24" s="149" t="s">
        <v>380</v>
      </c>
      <c r="I24" s="149">
        <v>1048</v>
      </c>
      <c r="J24" s="149" t="s">
        <v>381</v>
      </c>
      <c r="K24" s="149" t="s">
        <v>382</v>
      </c>
    </row>
    <row r="25" spans="1:11" x14ac:dyDescent="0.25">
      <c r="A25" s="160" t="s">
        <v>377</v>
      </c>
      <c r="B25" s="161">
        <v>1043</v>
      </c>
      <c r="C25" s="162" t="s">
        <v>378</v>
      </c>
      <c r="H25" s="149" t="s">
        <v>383</v>
      </c>
      <c r="I25" s="149">
        <v>1053</v>
      </c>
      <c r="J25" s="149" t="s">
        <v>384</v>
      </c>
      <c r="K25" s="149" t="s">
        <v>385</v>
      </c>
    </row>
    <row r="26" spans="1:11" ht="30" x14ac:dyDescent="0.25">
      <c r="A26" s="160" t="s">
        <v>380</v>
      </c>
      <c r="B26" s="161">
        <v>1048</v>
      </c>
      <c r="C26" s="162" t="s">
        <v>381</v>
      </c>
      <c r="H26" s="149" t="s">
        <v>386</v>
      </c>
      <c r="I26" s="149">
        <v>1057</v>
      </c>
      <c r="J26" s="149" t="s">
        <v>387</v>
      </c>
      <c r="K26" s="149" t="s">
        <v>388</v>
      </c>
    </row>
    <row r="27" spans="1:11" ht="30" x14ac:dyDescent="0.25">
      <c r="A27" s="160" t="s">
        <v>383</v>
      </c>
      <c r="B27" s="161">
        <v>1053</v>
      </c>
      <c r="C27" s="162" t="s">
        <v>384</v>
      </c>
      <c r="H27" s="149" t="s">
        <v>389</v>
      </c>
      <c r="I27" s="149">
        <v>1661</v>
      </c>
      <c r="J27" s="149" t="s">
        <v>390</v>
      </c>
      <c r="K27" s="149" t="s">
        <v>391</v>
      </c>
    </row>
    <row r="28" spans="1:11" ht="30" x14ac:dyDescent="0.25">
      <c r="A28" s="160" t="s">
        <v>386</v>
      </c>
      <c r="B28" s="161">
        <v>1057</v>
      </c>
      <c r="C28" s="162" t="s">
        <v>387</v>
      </c>
      <c r="H28" s="149" t="s">
        <v>392</v>
      </c>
      <c r="I28" s="149">
        <v>1682</v>
      </c>
      <c r="J28" s="149" t="s">
        <v>393</v>
      </c>
      <c r="K28" s="149" t="s">
        <v>394</v>
      </c>
    </row>
    <row r="29" spans="1:11" ht="30" x14ac:dyDescent="0.25">
      <c r="A29" s="160" t="s">
        <v>389</v>
      </c>
      <c r="B29" s="161">
        <v>1661</v>
      </c>
      <c r="C29" s="162" t="s">
        <v>390</v>
      </c>
      <c r="H29" s="149" t="s">
        <v>395</v>
      </c>
      <c r="I29" s="149">
        <v>1683</v>
      </c>
      <c r="J29" s="149" t="s">
        <v>396</v>
      </c>
      <c r="K29" s="149" t="s">
        <v>397</v>
      </c>
    </row>
    <row r="30" spans="1:11" ht="30" x14ac:dyDescent="0.25">
      <c r="A30" s="160" t="s">
        <v>392</v>
      </c>
      <c r="B30" s="161">
        <v>1682</v>
      </c>
      <c r="C30" s="162" t="s">
        <v>393</v>
      </c>
      <c r="H30" s="149" t="s">
        <v>398</v>
      </c>
      <c r="I30" s="149">
        <v>1689</v>
      </c>
      <c r="J30" s="149" t="s">
        <v>399</v>
      </c>
      <c r="K30" s="149" t="s">
        <v>400</v>
      </c>
    </row>
    <row r="31" spans="1:11" ht="30" x14ac:dyDescent="0.25">
      <c r="A31" s="160" t="s">
        <v>395</v>
      </c>
      <c r="B31" s="161">
        <v>1683</v>
      </c>
      <c r="C31" s="162" t="s">
        <v>396</v>
      </c>
      <c r="H31" s="149" t="s">
        <v>401</v>
      </c>
      <c r="I31" s="149">
        <v>1713</v>
      </c>
      <c r="J31" s="149" t="s">
        <v>402</v>
      </c>
      <c r="K31" s="149" t="s">
        <v>403</v>
      </c>
    </row>
    <row r="32" spans="1:11" x14ac:dyDescent="0.25">
      <c r="A32" s="160" t="s">
        <v>398</v>
      </c>
      <c r="B32" s="161">
        <v>1689</v>
      </c>
      <c r="C32" s="162" t="s">
        <v>399</v>
      </c>
      <c r="H32" s="149" t="s">
        <v>404</v>
      </c>
      <c r="I32" s="149">
        <v>1717</v>
      </c>
      <c r="J32" s="149" t="s">
        <v>405</v>
      </c>
      <c r="K32" s="149" t="s">
        <v>406</v>
      </c>
    </row>
    <row r="33" spans="1:11" ht="30" x14ac:dyDescent="0.25">
      <c r="A33" s="160" t="s">
        <v>401</v>
      </c>
      <c r="B33" s="161">
        <v>1713</v>
      </c>
      <c r="C33" s="162" t="s">
        <v>402</v>
      </c>
      <c r="H33" s="149" t="s">
        <v>407</v>
      </c>
      <c r="I33" s="149">
        <v>1726</v>
      </c>
      <c r="J33" s="149" t="s">
        <v>408</v>
      </c>
      <c r="K33" s="149" t="s">
        <v>409</v>
      </c>
    </row>
    <row r="34" spans="1:11" x14ac:dyDescent="0.25">
      <c r="A34" s="160" t="s">
        <v>404</v>
      </c>
      <c r="B34" s="161">
        <v>1717</v>
      </c>
      <c r="C34" s="162" t="s">
        <v>405</v>
      </c>
      <c r="H34" s="149" t="s">
        <v>410</v>
      </c>
      <c r="I34" s="149">
        <v>199</v>
      </c>
      <c r="J34" s="149" t="s">
        <v>411</v>
      </c>
      <c r="K34" s="149" t="s">
        <v>412</v>
      </c>
    </row>
    <row r="35" spans="1:11" ht="30" x14ac:dyDescent="0.25">
      <c r="A35" s="160" t="s">
        <v>407</v>
      </c>
      <c r="B35" s="161">
        <v>1726</v>
      </c>
      <c r="C35" s="162" t="s">
        <v>408</v>
      </c>
      <c r="H35" s="149" t="s">
        <v>413</v>
      </c>
      <c r="I35" s="149">
        <v>203</v>
      </c>
      <c r="J35" s="149" t="s">
        <v>414</v>
      </c>
      <c r="K35" s="149" t="s">
        <v>415</v>
      </c>
    </row>
    <row r="36" spans="1:11" x14ac:dyDescent="0.25">
      <c r="A36" s="160" t="s">
        <v>410</v>
      </c>
      <c r="B36" s="161">
        <v>199</v>
      </c>
      <c r="C36" s="162" t="s">
        <v>411</v>
      </c>
      <c r="H36" s="149" t="s">
        <v>416</v>
      </c>
      <c r="J36" s="149" t="s">
        <v>417</v>
      </c>
      <c r="K36" s="149" t="s">
        <v>418</v>
      </c>
    </row>
    <row r="37" spans="1:11" x14ac:dyDescent="0.25">
      <c r="A37" s="160" t="s">
        <v>413</v>
      </c>
      <c r="B37" s="161">
        <v>203</v>
      </c>
      <c r="C37" s="162" t="s">
        <v>414</v>
      </c>
    </row>
    <row r="38" spans="1:11" ht="15.75" thickBot="1" x14ac:dyDescent="0.3">
      <c r="A38" s="163" t="s">
        <v>416</v>
      </c>
      <c r="B38" s="164"/>
      <c r="C38" s="165" t="s">
        <v>417</v>
      </c>
    </row>
    <row r="39" spans="1:11" x14ac:dyDescent="0.25"/>
    <row r="40" spans="1:11" x14ac:dyDescent="0.25"/>
    <row r="41" spans="1:11" x14ac:dyDescent="0.25"/>
    <row r="42" spans="1:11" x14ac:dyDescent="0.25"/>
    <row r="43" spans="1:11" x14ac:dyDescent="0.25"/>
    <row r="44" spans="1:11" x14ac:dyDescent="0.25"/>
    <row r="45" spans="1:11" x14ac:dyDescent="0.25"/>
    <row r="46" spans="1:11" x14ac:dyDescent="0.25"/>
    <row r="47" spans="1:11" x14ac:dyDescent="0.25"/>
    <row r="48" spans="1:11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D1" sqref="D1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15" width="5.7109375" style="112" customWidth="1"/>
    <col min="16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11111</v>
      </c>
      <c r="B1" s="17" t="str">
        <f>IF(Протокол!A3=1,LOWER(Протокол!D3),служ!A57)</f>
        <v>sch023125</v>
      </c>
      <c r="C1" s="17" t="str">
        <f>IF(Протокол!A3=1,LOWER(Протокол!D3),"")</f>
        <v>sch023125</v>
      </c>
      <c r="M1" s="17">
        <f>LEN(A1)+LEN(B1)+LEN(C1)</f>
        <v>23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0</v>
      </c>
      <c r="GG1" s="42">
        <f ca="1">NOW()</f>
        <v>44272.49862604167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6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Заполнение отчета не закончено. Продолжите работу!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0</v>
      </c>
      <c r="C3" s="111" t="s">
        <v>161</v>
      </c>
      <c r="D3" s="184" t="str">
        <f>служ!B10&amp;"  "&amp;служ!B11</f>
        <v>Проверочная работа по истории  7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</v>
      </c>
      <c r="E5" s="119" t="str">
        <f>служ!D32</f>
        <v>2</v>
      </c>
      <c r="F5" s="119" t="str">
        <f>служ!E32</f>
        <v>3</v>
      </c>
      <c r="G5" s="119" t="str">
        <f>служ!F32</f>
        <v>4</v>
      </c>
      <c r="H5" s="119" t="str">
        <f>служ!G32</f>
        <v>5</v>
      </c>
      <c r="I5" s="119" t="str">
        <f>служ!H32</f>
        <v>6</v>
      </c>
      <c r="J5" s="119" t="str">
        <f>служ!I32</f>
        <v>7</v>
      </c>
      <c r="K5" s="119" t="str">
        <f>служ!J32</f>
        <v>8</v>
      </c>
      <c r="L5" s="119" t="str">
        <f>служ!K32</f>
        <v>9</v>
      </c>
      <c r="M5" s="119" t="str">
        <f>служ!L32</f>
        <v>10</v>
      </c>
      <c r="N5" s="119" t="str">
        <f>служ!C36</f>
        <v>11</v>
      </c>
      <c r="O5" s="119" t="str">
        <f>служ!D36</f>
        <v>12</v>
      </c>
      <c r="P5" s="119" t="str">
        <f>служ!E36</f>
        <v>нет</v>
      </c>
      <c r="Q5" s="119" t="str">
        <f>служ!F36</f>
        <v>нет</v>
      </c>
      <c r="R5" s="119" t="str">
        <f>служ!G36</f>
        <v>нет</v>
      </c>
      <c r="S5" s="119" t="str">
        <f>служ!H36</f>
        <v>нет</v>
      </c>
      <c r="T5" s="119" t="str">
        <f>служ!I36</f>
        <v>нет</v>
      </c>
      <c r="U5" s="119" t="str">
        <f>служ!J36</f>
        <v>нет</v>
      </c>
      <c r="V5" s="119" t="str">
        <f>служ!K36</f>
        <v>нет</v>
      </c>
      <c r="W5" s="119" t="str">
        <f>служ!L36</f>
        <v>нет</v>
      </c>
      <c r="X5" s="119" t="str">
        <f>служ!C40</f>
        <v>нет</v>
      </c>
      <c r="Y5" s="119" t="str">
        <f>служ!D40</f>
        <v>нет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235</v>
      </c>
      <c r="AX5" s="119"/>
    </row>
    <row r="6" spans="1:255" s="116" customFormat="1" x14ac:dyDescent="0.2">
      <c r="A6" s="116">
        <f t="shared" ref="A6:A37" si="0">IF(LEN(C6)&gt;0,1,0)</f>
        <v>0</v>
      </c>
      <c r="B6" s="117">
        <f>IF(Протокол!B10="","",Протокол!B10)</f>
        <v>1</v>
      </c>
      <c r="C6" s="117" t="str">
        <f>IF(AND(Протокол!F10="",Протокол!D10=""),"",Протокол!C10)</f>
        <v/>
      </c>
      <c r="D6" s="118" t="str">
        <f>IF(Протокол!G10="","",Протокол!G10)</f>
        <v/>
      </c>
      <c r="E6" s="118" t="str">
        <f>IF(Протокол!H10="","",Протокол!H10)</f>
        <v/>
      </c>
      <c r="F6" s="118" t="str">
        <f>IF(Протокол!I10="","",Протокол!I10)</f>
        <v/>
      </c>
      <c r="G6" s="118" t="str">
        <f>IF(Протокол!J10="","",Протокол!J10)</f>
        <v/>
      </c>
      <c r="H6" s="118" t="str">
        <f>IF(Протокол!K10="","",Протокол!K10)</f>
        <v/>
      </c>
      <c r="I6" s="118" t="str">
        <f>IF(Протокол!L10="","",Протокол!L10)</f>
        <v/>
      </c>
      <c r="J6" s="118" t="str">
        <f>IF(Протокол!M10="","",Протокол!M10)</f>
        <v/>
      </c>
      <c r="K6" s="118" t="str">
        <f>IF(Протокол!N10="","",Протокол!N10)</f>
        <v/>
      </c>
      <c r="L6" s="118" t="str">
        <f>IF(Протокол!O10="","",Протокол!O10)</f>
        <v/>
      </c>
      <c r="M6" s="118" t="str">
        <f>IF(Протокол!P10="","",Протокол!P10)</f>
        <v/>
      </c>
      <c r="N6" s="118" t="str">
        <f>IF(Протокол!Q10="","",Протокол!Q10)</f>
        <v/>
      </c>
      <c r="O6" s="118" t="str">
        <f>IF(Протокол!R10="","",Протокол!R10)</f>
        <v/>
      </c>
      <c r="P6" s="118" t="str">
        <f>IF(Протокол!S10="","",Протокол!S10)</f>
        <v/>
      </c>
      <c r="Q6" s="118" t="str">
        <f>IF(Протокол!T10="","",Протокол!T10)</f>
        <v/>
      </c>
      <c r="R6" s="118" t="str">
        <f>IF(Протокол!U10="","",Протокол!U10)</f>
        <v/>
      </c>
      <c r="S6" s="118" t="str">
        <f>IF(Протокол!V10="","",Протокол!V10)</f>
        <v/>
      </c>
      <c r="T6" s="118" t="str">
        <f>IF(Протокол!W10="","",Протокол!W10)</f>
        <v/>
      </c>
      <c r="U6" s="118" t="str">
        <f>IF(Протокол!X10="","",Протокол!X10)</f>
        <v/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 t="str">
        <f>IF(AND(LEN(C6)&gt;0,AS6&gt;0),Протокол!CU10,"")</f>
        <v/>
      </c>
      <c r="AS6" s="116" t="str">
        <f>IF(Протокол!D10="","",Протокол!D10)</f>
        <v/>
      </c>
      <c r="AT6" s="116" t="str">
        <f>IF(Протокол!F10="","",Протокол!F10)</f>
        <v/>
      </c>
      <c r="AU6" s="118" t="str">
        <f>IF(Протокол!CR10="","",Протокол!CR10)</f>
        <v/>
      </c>
      <c r="AV6" s="118" t="str">
        <f>IF(Протокол!CS10="","",Протокол!CS10)</f>
        <v/>
      </c>
      <c r="AW6" s="118" t="str">
        <f>IF(Протокол!CT10="","",Протокол!CT10)</f>
        <v/>
      </c>
      <c r="AX6" s="118"/>
    </row>
    <row r="7" spans="1:255" s="116" customFormat="1" x14ac:dyDescent="0.2">
      <c r="A7" s="116">
        <f t="shared" si="0"/>
        <v>0</v>
      </c>
      <c r="B7" s="117">
        <f>IF(Протокол!B11="","",Протокол!B11)</f>
        <v>2</v>
      </c>
      <c r="C7" s="117" t="str">
        <f>IF(AND(Протокол!F11="",Протокол!D11=""),"",Протокол!C11)</f>
        <v/>
      </c>
      <c r="D7" s="118" t="str">
        <f>IF(Протокол!G11="","",Протокол!G11)</f>
        <v/>
      </c>
      <c r="E7" s="118" t="str">
        <f>IF(Протокол!H11="","",Протокол!H11)</f>
        <v/>
      </c>
      <c r="F7" s="118" t="str">
        <f>IF(Протокол!I11="","",Протокол!I11)</f>
        <v/>
      </c>
      <c r="G7" s="118" t="str">
        <f>IF(Протокол!J11="","",Протокол!J11)</f>
        <v/>
      </c>
      <c r="H7" s="118" t="str">
        <f>IF(Протокол!K11="","",Протокол!K11)</f>
        <v/>
      </c>
      <c r="I7" s="118" t="str">
        <f>IF(Протокол!L11="","",Протокол!L11)</f>
        <v/>
      </c>
      <c r="J7" s="118" t="str">
        <f>IF(Протокол!M11="","",Протокол!M11)</f>
        <v/>
      </c>
      <c r="K7" s="118" t="str">
        <f>IF(Протокол!N11="","",Протокол!N11)</f>
        <v/>
      </c>
      <c r="L7" s="118" t="str">
        <f>IF(Протокол!O11="","",Протокол!O11)</f>
        <v/>
      </c>
      <c r="M7" s="118" t="str">
        <f>IF(Протокол!P11="","",Протокол!P11)</f>
        <v/>
      </c>
      <c r="N7" s="118" t="str">
        <f>IF(Протокол!Q11="","",Протокол!Q11)</f>
        <v/>
      </c>
      <c r="O7" s="118" t="str">
        <f>IF(Протокол!R11="","",Протокол!R11)</f>
        <v/>
      </c>
      <c r="P7" s="118" t="str">
        <f>IF(Протокол!S11="","",Протокол!S11)</f>
        <v/>
      </c>
      <c r="Q7" s="118" t="str">
        <f>IF(Протокол!T11="","",Протокол!T11)</f>
        <v/>
      </c>
      <c r="R7" s="118" t="str">
        <f>IF(Протокол!U11="","",Протокол!U11)</f>
        <v/>
      </c>
      <c r="S7" s="118" t="str">
        <f>IF(Протокол!V11="","",Протокол!V11)</f>
        <v/>
      </c>
      <c r="T7" s="118" t="str">
        <f>IF(Протокол!W11="","",Протокол!W11)</f>
        <v/>
      </c>
      <c r="U7" s="118" t="str">
        <f>IF(Протокол!X11="","",Протокол!X11)</f>
        <v/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 t="str">
        <f>IF(AND(LEN(C7)&gt;0,AS7&gt;0),Протокол!CU11,"")</f>
        <v/>
      </c>
      <c r="AS7" s="116" t="str">
        <f>IF(Протокол!D11="","",Протокол!D11)</f>
        <v/>
      </c>
      <c r="AT7" s="116" t="str">
        <f>IF(Протокол!F11="","",Протокол!F11)</f>
        <v/>
      </c>
      <c r="AU7" s="118" t="str">
        <f>IF(Протокол!CR11="","",Протокол!CR11)</f>
        <v/>
      </c>
      <c r="AV7" s="118" t="str">
        <f>IF(Протокол!CS11="","",Протокол!CS11)</f>
        <v/>
      </c>
      <c r="AW7" s="118" t="str">
        <f>IF(Протокол!CT11="","",Протокол!CT11)</f>
        <v/>
      </c>
      <c r="AX7" s="118"/>
    </row>
    <row r="8" spans="1:255" s="116" customFormat="1" x14ac:dyDescent="0.2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234</v>
      </c>
    </row>
    <row r="1306" spans="1:8" x14ac:dyDescent="0.2">
      <c r="A1306" s="112">
        <f>IF(LEN(Классы!D5)&gt;0,2,0)</f>
        <v>0</v>
      </c>
      <c r="B1306" s="112">
        <f>Классы!D5</f>
        <v>0</v>
      </c>
      <c r="C1306" s="112" t="str">
        <f>IF(ISERROR(Классы!W5),"",Классы!W5)</f>
        <v/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IW1" workbookViewId="0">
      <selection sqref="A1:IV65536"/>
    </sheetView>
  </sheetViews>
  <sheetFormatPr defaultColWidth="8.5703125" defaultRowHeight="12.75" x14ac:dyDescent="0.2"/>
  <cols>
    <col min="1" max="1" width="13.7109375" hidden="1" customWidth="1"/>
    <col min="2" max="2" width="13" hidden="1" customWidth="1"/>
    <col min="3" max="3" width="14" hidden="1" customWidth="1"/>
    <col min="4" max="4" width="10" hidden="1" customWidth="1"/>
    <col min="5" max="7" width="9.140625" hidden="1" customWidth="1"/>
    <col min="8" max="8" width="11" hidden="1" customWidth="1"/>
    <col min="9" max="16" width="9.140625" hidden="1" customWidth="1"/>
    <col min="17" max="18" width="9.140625" style="67" hidden="1" customWidth="1"/>
    <col min="19" max="19" width="8.5703125" style="67" hidden="1" customWidth="1"/>
    <col min="20" max="35" width="8.5703125" hidden="1" customWidth="1"/>
    <col min="36" max="37" width="8.5703125" style="106" hidden="1" customWidth="1"/>
    <col min="38" max="256" width="0" hidden="1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2</v>
      </c>
      <c r="AF1" s="8" t="s">
        <v>49</v>
      </c>
      <c r="AJ1" s="106">
        <v>1</v>
      </c>
      <c r="AK1" s="106" t="s">
        <v>217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218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219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220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211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221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211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222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211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223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211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224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7</v>
      </c>
      <c r="C9">
        <v>7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211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225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истории</v>
      </c>
      <c r="C10" t="str">
        <f>INDEX(AK1:AK11,MATCH(C9,AJ1:AJ11,0))</f>
        <v>истории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1_1_1_1___1</v>
      </c>
      <c r="L10" t="s">
        <v>58</v>
      </c>
      <c r="M10">
        <f>SUM(M34,M38,M42,M46)</f>
        <v>25</v>
      </c>
      <c r="N10" s="1" t="s">
        <v>23</v>
      </c>
      <c r="O10" s="1">
        <v>8</v>
      </c>
      <c r="P10" s="1">
        <v>8</v>
      </c>
      <c r="Q10" t="s">
        <v>164</v>
      </c>
      <c r="R10" t="s">
        <v>211</v>
      </c>
      <c r="S10" s="67">
        <v>7</v>
      </c>
      <c r="AF10" s="13">
        <v>7</v>
      </c>
      <c r="AG10" s="13">
        <v>7</v>
      </c>
      <c r="AJ10" s="106">
        <v>11</v>
      </c>
      <c r="AK10" s="106" t="s">
        <v>226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7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12</v>
      </c>
      <c r="AK11" s="106" t="s">
        <v>227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0</v>
      </c>
      <c r="G12" t="s">
        <v>65</v>
      </c>
      <c r="H12" s="106" t="s">
        <v>216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240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>
        <f>IF(F12=1,IF(F14,H14,H13),H11)</f>
        <v>11111</v>
      </c>
      <c r="C13" s="7"/>
      <c r="G13" t="s">
        <v>66</v>
      </c>
      <c r="H13" s="106" t="s">
        <v>419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419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291</v>
      </c>
      <c r="D31" s="6" t="s">
        <v>292</v>
      </c>
      <c r="E31" s="6" t="s">
        <v>293</v>
      </c>
      <c r="F31" s="6" t="s">
        <v>294</v>
      </c>
      <c r="G31" s="6" t="s">
        <v>295</v>
      </c>
      <c r="H31" s="6" t="s">
        <v>296</v>
      </c>
      <c r="I31" s="6" t="s">
        <v>297</v>
      </c>
      <c r="J31" s="6" t="s">
        <v>298</v>
      </c>
      <c r="K31" s="6" t="s">
        <v>299</v>
      </c>
      <c r="L31" s="6" t="s">
        <v>300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291</v>
      </c>
      <c r="D32" s="6" t="s">
        <v>292</v>
      </c>
      <c r="E32" s="6" t="s">
        <v>293</v>
      </c>
      <c r="F32" s="6" t="s">
        <v>294</v>
      </c>
      <c r="G32" s="6" t="s">
        <v>295</v>
      </c>
      <c r="H32" s="6" t="s">
        <v>296</v>
      </c>
      <c r="I32" s="6" t="s">
        <v>297</v>
      </c>
      <c r="J32" s="6" t="s">
        <v>298</v>
      </c>
      <c r="K32" s="6" t="s">
        <v>299</v>
      </c>
      <c r="L32" s="6" t="s">
        <v>300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2</v>
      </c>
      <c r="D34" s="4">
        <v>1</v>
      </c>
      <c r="E34" s="4">
        <v>2</v>
      </c>
      <c r="F34" s="4">
        <v>1</v>
      </c>
      <c r="G34" s="4">
        <v>2</v>
      </c>
      <c r="H34" s="4">
        <v>2</v>
      </c>
      <c r="I34" s="4">
        <v>1</v>
      </c>
      <c r="J34" s="4">
        <v>2</v>
      </c>
      <c r="K34" s="4">
        <v>3</v>
      </c>
      <c r="L34" s="4">
        <v>3</v>
      </c>
      <c r="M34">
        <f>SUM(C34:L34)</f>
        <v>19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301</v>
      </c>
      <c r="D35" s="6" t="s">
        <v>302</v>
      </c>
      <c r="E35" s="6" t="s">
        <v>50</v>
      </c>
      <c r="F35" s="6" t="s">
        <v>50</v>
      </c>
      <c r="G35" s="6" t="s">
        <v>50</v>
      </c>
      <c r="H35" s="6" t="s">
        <v>50</v>
      </c>
      <c r="I35" s="6" t="s">
        <v>50</v>
      </c>
      <c r="J35" s="6" t="s">
        <v>50</v>
      </c>
      <c r="K35" s="6" t="s">
        <v>50</v>
      </c>
      <c r="L35" s="6" t="s">
        <v>50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301</v>
      </c>
      <c r="D36" s="6" t="s">
        <v>302</v>
      </c>
      <c r="E36" s="6" t="s">
        <v>50</v>
      </c>
      <c r="F36" s="6" t="s">
        <v>50</v>
      </c>
      <c r="G36" s="6" t="s">
        <v>50</v>
      </c>
      <c r="H36" s="6" t="s">
        <v>50</v>
      </c>
      <c r="I36" s="6" t="s">
        <v>50</v>
      </c>
      <c r="J36" s="6" t="s">
        <v>50</v>
      </c>
      <c r="K36" s="6" t="s">
        <v>50</v>
      </c>
      <c r="L36" s="6" t="s">
        <v>50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2</v>
      </c>
      <c r="D38" s="4"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>
        <f>SUM(C38:L38)</f>
        <v>6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password="CF7E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Жаркова</cp:lastModifiedBy>
  <cp:lastPrinted>2020-02-18T12:29:15Z</cp:lastPrinted>
  <dcterms:created xsi:type="dcterms:W3CDTF">1996-10-08T23:32:33Z</dcterms:created>
  <dcterms:modified xsi:type="dcterms:W3CDTF">2021-03-17T06:58:44Z</dcterms:modified>
</cp:coreProperties>
</file>